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45" windowWidth="17985" windowHeight="2340" activeTab="5"/>
  </bookViews>
  <sheets>
    <sheet name="Product Backlog" sheetId="1" r:id="rId1"/>
    <sheet name="Sprint Backlog Overview" sheetId="2" r:id="rId2"/>
    <sheet name="Proof of Concept Tech" sheetId="3" r:id="rId3"/>
    <sheet name="Interim MS2" sheetId="9" r:id="rId4"/>
    <sheet name="First Playable" sheetId="10" r:id="rId5"/>
    <sheet name="Alpha" sheetId="11" r:id="rId6"/>
    <sheet name="Ideal Burn Calcs" sheetId="8" r:id="rId7"/>
  </sheets>
  <calcPr calcId="144525"/>
</workbook>
</file>

<file path=xl/calcChain.xml><?xml version="1.0" encoding="utf-8"?>
<calcChain xmlns="http://schemas.openxmlformats.org/spreadsheetml/2006/main">
  <c r="E11" i="11" l="1"/>
  <c r="E45" i="11"/>
  <c r="E36" i="11"/>
  <c r="E35" i="11"/>
  <c r="E31" i="11"/>
  <c r="L23" i="11"/>
  <c r="E23" i="11"/>
  <c r="E47" i="11"/>
  <c r="J29" i="11" l="1"/>
  <c r="K29" i="11" s="1"/>
  <c r="L29" i="11" s="1"/>
  <c r="H29" i="11"/>
  <c r="E29" i="11"/>
  <c r="E65" i="11"/>
  <c r="H65" i="11"/>
  <c r="J65" i="11"/>
  <c r="K65" i="11" s="1"/>
  <c r="L65" i="11" s="1"/>
  <c r="E34" i="11" l="1"/>
  <c r="H34" i="11"/>
  <c r="I34" i="11"/>
  <c r="K34" i="11" s="1"/>
  <c r="L34" i="11" s="1"/>
  <c r="E64" i="9"/>
  <c r="J60" i="11"/>
  <c r="K60" i="11" s="1"/>
  <c r="L60" i="11" s="1"/>
  <c r="E60" i="11"/>
  <c r="H60" i="11"/>
  <c r="H81" i="11"/>
  <c r="I81" i="11" s="1"/>
  <c r="J81" i="11" s="1"/>
  <c r="K81" i="11" s="1"/>
  <c r="H80" i="11"/>
  <c r="I80" i="11" s="1"/>
  <c r="J80" i="11" s="1"/>
  <c r="K80" i="11" s="1"/>
  <c r="H79" i="11"/>
  <c r="I79" i="11" s="1"/>
  <c r="J79" i="11" s="1"/>
  <c r="K79" i="11" s="1"/>
  <c r="H78" i="11"/>
  <c r="I78" i="11" s="1"/>
  <c r="J78" i="11" s="1"/>
  <c r="K78" i="11" s="1"/>
  <c r="H77" i="11"/>
  <c r="I77" i="11" s="1"/>
  <c r="J77" i="11" s="1"/>
  <c r="K77" i="11" s="1"/>
  <c r="H76" i="11"/>
  <c r="I76" i="11" s="1"/>
  <c r="J76" i="11" s="1"/>
  <c r="K76" i="11" s="1"/>
  <c r="H75" i="11"/>
  <c r="I75" i="11" s="1"/>
  <c r="J75" i="11" s="1"/>
  <c r="K75" i="11" s="1"/>
  <c r="E81" i="11"/>
  <c r="E80" i="11"/>
  <c r="E79" i="11"/>
  <c r="E78" i="11"/>
  <c r="E77" i="11"/>
  <c r="E76" i="11"/>
  <c r="E75" i="11"/>
  <c r="E74" i="11"/>
  <c r="H74" i="11"/>
  <c r="I74" i="11" s="1"/>
  <c r="J74" i="11" s="1"/>
  <c r="K74" i="11" s="1"/>
  <c r="H47" i="11"/>
  <c r="I47" i="11" s="1"/>
  <c r="K47" i="11" s="1"/>
  <c r="L47" i="11" s="1"/>
  <c r="H46" i="11"/>
  <c r="I46" i="11" s="1"/>
  <c r="J46" i="11" s="1"/>
  <c r="K46" i="11" s="1"/>
  <c r="L46" i="11" s="1"/>
  <c r="H45" i="11"/>
  <c r="J45" i="11" s="1"/>
  <c r="K45" i="11" s="1"/>
  <c r="L45" i="11" s="1"/>
  <c r="E48" i="11"/>
  <c r="E12" i="11"/>
  <c r="E10" i="11"/>
  <c r="E9" i="11"/>
  <c r="E8" i="11"/>
  <c r="E7" i="11"/>
  <c r="E22" i="11"/>
  <c r="E21" i="11"/>
  <c r="E20" i="11"/>
  <c r="E19" i="11"/>
  <c r="E18" i="11"/>
  <c r="E17" i="11"/>
  <c r="E16" i="11"/>
  <c r="E15" i="11"/>
  <c r="E14" i="11"/>
  <c r="E52" i="11"/>
  <c r="E51" i="11"/>
  <c r="E50" i="11"/>
  <c r="E49" i="11"/>
  <c r="E43" i="11"/>
  <c r="E42" i="11"/>
  <c r="E41" i="11"/>
  <c r="E40" i="11"/>
  <c r="E39" i="11"/>
  <c r="E38" i="11"/>
  <c r="E37" i="11"/>
  <c r="E33" i="11"/>
  <c r="E32" i="11"/>
  <c r="E28" i="11"/>
  <c r="E27" i="11"/>
  <c r="E26" i="11"/>
  <c r="E25" i="11"/>
  <c r="E73" i="11"/>
  <c r="E72" i="11"/>
  <c r="E71" i="11"/>
  <c r="E70" i="11"/>
  <c r="E64" i="11"/>
  <c r="E63" i="11"/>
  <c r="E62" i="11"/>
  <c r="E61" i="11"/>
  <c r="E58" i="11"/>
  <c r="E69" i="11"/>
  <c r="E68" i="11"/>
  <c r="E67" i="11"/>
  <c r="E66" i="11"/>
  <c r="E57" i="11"/>
  <c r="H59" i="11"/>
  <c r="H58" i="11"/>
  <c r="J58" i="11" s="1"/>
  <c r="K58" i="11" s="1"/>
  <c r="L58" i="11" s="1"/>
  <c r="E59" i="11"/>
  <c r="H43" i="11"/>
  <c r="I43" i="11" s="1"/>
  <c r="H42" i="11"/>
  <c r="I42" i="11" s="1"/>
  <c r="L42" i="11" s="1"/>
  <c r="H41" i="11"/>
  <c r="I41" i="11" s="1"/>
  <c r="K41" i="11" s="1"/>
  <c r="L41" i="11" s="1"/>
  <c r="H40" i="11"/>
  <c r="I40" i="11" s="1"/>
  <c r="L40" i="11" s="1"/>
  <c r="O34" i="2"/>
  <c r="O33" i="2"/>
  <c r="O32" i="2"/>
  <c r="O31" i="2"/>
  <c r="O30" i="2"/>
  <c r="O29" i="2"/>
  <c r="O28" i="2"/>
  <c r="O27" i="2"/>
  <c r="O26" i="2"/>
  <c r="H40" i="2"/>
  <c r="H39" i="2"/>
  <c r="H38" i="2"/>
  <c r="H37" i="2"/>
  <c r="H36" i="2"/>
  <c r="C40" i="2"/>
  <c r="C39" i="2"/>
  <c r="C38" i="2"/>
  <c r="C37" i="2"/>
  <c r="C36" i="2"/>
  <c r="H22" i="11"/>
  <c r="I22" i="11" s="1"/>
  <c r="K22" i="11" s="1"/>
  <c r="L22" i="11" s="1"/>
  <c r="H21" i="11"/>
  <c r="I21" i="11" s="1"/>
  <c r="K21" i="11" s="1"/>
  <c r="L21" i="11" s="1"/>
  <c r="H20" i="11"/>
  <c r="I20" i="11" s="1"/>
  <c r="K20" i="11" s="1"/>
  <c r="L20" i="11" s="1"/>
  <c r="H19" i="11"/>
  <c r="J19" i="11" s="1"/>
  <c r="K19" i="11" s="1"/>
  <c r="L19" i="11" s="1"/>
  <c r="H18" i="11"/>
  <c r="I18" i="11" s="1"/>
  <c r="K18" i="11" s="1"/>
  <c r="L18" i="11" s="1"/>
  <c r="H17" i="11"/>
  <c r="I17" i="11" s="1"/>
  <c r="K17" i="11" s="1"/>
  <c r="L17" i="11" s="1"/>
  <c r="H16" i="11"/>
  <c r="J16" i="11" s="1"/>
  <c r="K16" i="11" s="1"/>
  <c r="L16" i="11" s="1"/>
  <c r="H15" i="11"/>
  <c r="J15" i="11" s="1"/>
  <c r="K15" i="11" s="1"/>
  <c r="L15" i="11" s="1"/>
  <c r="H14" i="11"/>
  <c r="J14" i="11" s="1"/>
  <c r="K14" i="11" s="1"/>
  <c r="L14" i="11" s="1"/>
  <c r="H12" i="11"/>
  <c r="I12" i="11" s="1"/>
  <c r="J12" i="11" s="1"/>
  <c r="L12" i="11" s="1"/>
  <c r="H11" i="11"/>
  <c r="I11" i="11" s="1"/>
  <c r="K11" i="11" s="1"/>
  <c r="L11" i="11" s="1"/>
  <c r="H10" i="11"/>
  <c r="J10" i="11" s="1"/>
  <c r="H68" i="11"/>
  <c r="I68" i="11" s="1"/>
  <c r="J68" i="11" s="1"/>
  <c r="L68" i="11" s="1"/>
  <c r="H55" i="11"/>
  <c r="J55" i="11" s="1"/>
  <c r="K55" i="11" s="1"/>
  <c r="L55" i="11" s="1"/>
  <c r="H54" i="11"/>
  <c r="I54" i="11" s="1"/>
  <c r="J54" i="11" s="1"/>
  <c r="L54" i="11" s="1"/>
  <c r="N52" i="11"/>
  <c r="O52" i="11" s="1"/>
  <c r="P52" i="11" s="1"/>
  <c r="Q52" i="11" s="1"/>
  <c r="R52" i="11" s="1"/>
  <c r="H52" i="11"/>
  <c r="I52" i="11" s="1"/>
  <c r="K52" i="11" s="1"/>
  <c r="L52" i="11" s="1"/>
  <c r="N51" i="11"/>
  <c r="O51" i="11" s="1"/>
  <c r="P51" i="11" s="1"/>
  <c r="Q51" i="11" s="1"/>
  <c r="R51" i="11" s="1"/>
  <c r="H51" i="11"/>
  <c r="I51" i="11" s="1"/>
  <c r="K51" i="11" s="1"/>
  <c r="L51" i="11" s="1"/>
  <c r="N50" i="11"/>
  <c r="O50" i="11" s="1"/>
  <c r="P50" i="11" s="1"/>
  <c r="Q50" i="11" s="1"/>
  <c r="R50" i="11" s="1"/>
  <c r="H50" i="11"/>
  <c r="I50" i="11" s="1"/>
  <c r="K50" i="11" s="1"/>
  <c r="L50" i="11" s="1"/>
  <c r="N49" i="11"/>
  <c r="O49" i="11" s="1"/>
  <c r="P49" i="11" s="1"/>
  <c r="Q49" i="11" s="1"/>
  <c r="R49" i="11" s="1"/>
  <c r="H49" i="11"/>
  <c r="I49" i="11" s="1"/>
  <c r="K49" i="11" s="1"/>
  <c r="L49" i="11" s="1"/>
  <c r="H33" i="11"/>
  <c r="J33" i="11" s="1"/>
  <c r="K33" i="11" s="1"/>
  <c r="L33" i="11" s="1"/>
  <c r="H28" i="11"/>
  <c r="J28" i="11" s="1"/>
  <c r="K28" i="11" s="1"/>
  <c r="L28" i="11" s="1"/>
  <c r="H27" i="11"/>
  <c r="I27" i="11" s="1"/>
  <c r="K27" i="11" s="1"/>
  <c r="L27" i="11" s="1"/>
  <c r="H26" i="11"/>
  <c r="J26" i="11" s="1"/>
  <c r="K26" i="11" s="1"/>
  <c r="L26" i="11" s="1"/>
  <c r="K10" i="11" l="1"/>
  <c r="L10" i="11" s="1"/>
  <c r="K43" i="11"/>
  <c r="O35" i="2"/>
  <c r="J59" i="11"/>
  <c r="K59" i="11" s="1"/>
  <c r="L59" i="11" s="1"/>
  <c r="E66" i="10"/>
  <c r="E64" i="10"/>
  <c r="H191" i="10"/>
  <c r="I191" i="10" s="1"/>
  <c r="J191" i="10" s="1"/>
  <c r="K191" i="10" s="1"/>
  <c r="L191" i="10" s="1"/>
  <c r="M191" i="10" s="1"/>
  <c r="N191" i="10" s="1"/>
  <c r="O191" i="10" s="1"/>
  <c r="H190" i="10"/>
  <c r="I190" i="10" s="1"/>
  <c r="J190" i="10" s="1"/>
  <c r="K190" i="10" s="1"/>
  <c r="L190" i="10" s="1"/>
  <c r="M190" i="10" s="1"/>
  <c r="N190" i="10" s="1"/>
  <c r="O190" i="10" s="1"/>
  <c r="H189" i="10"/>
  <c r="I189" i="10" s="1"/>
  <c r="J189" i="10" s="1"/>
  <c r="K189" i="10" s="1"/>
  <c r="L189" i="10" s="1"/>
  <c r="M189" i="10" s="1"/>
  <c r="N189" i="10" s="1"/>
  <c r="O189" i="10" s="1"/>
  <c r="H188" i="10"/>
  <c r="I188" i="10" s="1"/>
  <c r="J188" i="10" s="1"/>
  <c r="K188" i="10" s="1"/>
  <c r="L188" i="10" s="1"/>
  <c r="M188" i="10" s="1"/>
  <c r="N188" i="10" s="1"/>
  <c r="O188" i="10" s="1"/>
  <c r="H187" i="10"/>
  <c r="I187" i="10" s="1"/>
  <c r="J187" i="10" s="1"/>
  <c r="K187" i="10" s="1"/>
  <c r="L187" i="10" s="1"/>
  <c r="M187" i="10" s="1"/>
  <c r="N187" i="10" s="1"/>
  <c r="O187" i="10" s="1"/>
  <c r="E191" i="10"/>
  <c r="E190" i="10"/>
  <c r="E189" i="10"/>
  <c r="E188" i="10"/>
  <c r="E187" i="10"/>
  <c r="E136" i="10"/>
  <c r="P136" i="10"/>
  <c r="E88" i="10"/>
  <c r="E107" i="10"/>
  <c r="E87" i="10"/>
  <c r="L43" i="11" l="1"/>
  <c r="O142" i="10"/>
  <c r="P142" i="10" s="1"/>
  <c r="E142" i="10"/>
  <c r="O120" i="10"/>
  <c r="P120" i="10" s="1"/>
  <c r="E120" i="10"/>
  <c r="E121" i="10"/>
  <c r="E119" i="10" l="1"/>
  <c r="N119" i="10"/>
  <c r="O119" i="10" s="1"/>
  <c r="P119" i="10" s="1"/>
  <c r="N141" i="10"/>
  <c r="O141" i="10" s="1"/>
  <c r="P141" i="10" s="1"/>
  <c r="E141" i="10"/>
  <c r="N109" i="10"/>
  <c r="O109" i="10" s="1"/>
  <c r="P109" i="10" s="1"/>
  <c r="E109" i="10"/>
  <c r="E140" i="10"/>
  <c r="N65" i="10"/>
  <c r="O65" i="10" s="1"/>
  <c r="P65" i="10" s="1"/>
  <c r="E65" i="10"/>
  <c r="N26" i="10"/>
  <c r="O26" i="10" s="1"/>
  <c r="P26" i="10" s="1"/>
  <c r="E26" i="10"/>
  <c r="E50" i="10"/>
  <c r="H50" i="10"/>
  <c r="I50" i="10" s="1"/>
  <c r="J50" i="10" s="1"/>
  <c r="K50" i="10" s="1"/>
  <c r="L50" i="10" s="1"/>
  <c r="N50" i="10" s="1"/>
  <c r="O50" i="10" s="1"/>
  <c r="P50" i="10" s="1"/>
  <c r="H68" i="10"/>
  <c r="I68" i="10" s="1"/>
  <c r="J68" i="10" s="1"/>
  <c r="K68" i="10" s="1"/>
  <c r="L68" i="10" s="1"/>
  <c r="N68" i="10" s="1"/>
  <c r="O68" i="10" s="1"/>
  <c r="P68" i="10" s="1"/>
  <c r="H70" i="10"/>
  <c r="I70" i="10" s="1"/>
  <c r="J70" i="10" s="1"/>
  <c r="K70" i="10" s="1"/>
  <c r="L70" i="10" s="1"/>
  <c r="N70" i="10" s="1"/>
  <c r="O70" i="10" s="1"/>
  <c r="P70" i="10" s="1"/>
  <c r="H69" i="10"/>
  <c r="I69" i="10" s="1"/>
  <c r="J69" i="10" s="1"/>
  <c r="K69" i="10" s="1"/>
  <c r="L69" i="10" s="1"/>
  <c r="N69" i="10" s="1"/>
  <c r="O69" i="10" s="1"/>
  <c r="P69" i="10" s="1"/>
  <c r="H67" i="10"/>
  <c r="I67" i="10" s="1"/>
  <c r="J67" i="10" s="1"/>
  <c r="K67" i="10" s="1"/>
  <c r="L67" i="10" s="1"/>
  <c r="N67" i="10" s="1"/>
  <c r="O67" i="10" s="1"/>
  <c r="P67" i="10" s="1"/>
  <c r="H71" i="10"/>
  <c r="I71" i="10" s="1"/>
  <c r="J71" i="10" s="1"/>
  <c r="K71" i="10" s="1"/>
  <c r="L71" i="10" s="1"/>
  <c r="N71" i="10" s="1"/>
  <c r="O71" i="10" s="1"/>
  <c r="P71" i="10" s="1"/>
  <c r="H72" i="10"/>
  <c r="I72" i="10" s="1"/>
  <c r="J72" i="10" s="1"/>
  <c r="K72" i="10" s="1"/>
  <c r="L72" i="10" s="1"/>
  <c r="N72" i="10" s="1"/>
  <c r="O72" i="10" s="1"/>
  <c r="P72" i="10" s="1"/>
  <c r="H73" i="10"/>
  <c r="I73" i="10" s="1"/>
  <c r="J73" i="10" s="1"/>
  <c r="K73" i="10" s="1"/>
  <c r="L73" i="10" s="1"/>
  <c r="N73" i="10" s="1"/>
  <c r="O73" i="10" s="1"/>
  <c r="P73" i="10" s="1"/>
  <c r="N140" i="10" l="1"/>
  <c r="O140" i="10" s="1"/>
  <c r="P140" i="10" s="1"/>
  <c r="E139" i="10"/>
  <c r="E138" i="10"/>
  <c r="N34" i="2"/>
  <c r="N33" i="2"/>
  <c r="N32" i="2"/>
  <c r="N31" i="2"/>
  <c r="N30" i="2"/>
  <c r="N29" i="2"/>
  <c r="N28" i="2"/>
  <c r="N27" i="2"/>
  <c r="N26" i="2"/>
  <c r="L105" i="10"/>
  <c r="M105" i="10" s="1"/>
  <c r="N105" i="10" s="1"/>
  <c r="O105" i="10" s="1"/>
  <c r="P105" i="10" s="1"/>
  <c r="E105" i="10"/>
  <c r="M20" i="10"/>
  <c r="N20" i="10" s="1"/>
  <c r="O20" i="10" s="1"/>
  <c r="P20" i="10" s="1"/>
  <c r="E20" i="10"/>
  <c r="E19" i="10"/>
  <c r="L19" i="10"/>
  <c r="M19" i="10" s="1"/>
  <c r="N19" i="10" s="1"/>
  <c r="O19" i="10" s="1"/>
  <c r="P19" i="10" s="1"/>
  <c r="M151" i="10"/>
  <c r="N151" i="10" s="1"/>
  <c r="O151" i="10" s="1"/>
  <c r="P151" i="10" s="1"/>
  <c r="E151" i="10"/>
  <c r="N35" i="2" l="1"/>
  <c r="E58" i="10"/>
  <c r="L104" i="10"/>
  <c r="M104" i="10" s="1"/>
  <c r="N104" i="10" s="1"/>
  <c r="O104" i="10" s="1"/>
  <c r="P104" i="10" s="1"/>
  <c r="E104" i="10"/>
  <c r="E112" i="10"/>
  <c r="L97" i="10"/>
  <c r="M97" i="10" s="1"/>
  <c r="N97" i="10" s="1"/>
  <c r="O97" i="10" s="1"/>
  <c r="P97" i="10" s="1"/>
  <c r="E97" i="10"/>
  <c r="L139" i="10"/>
  <c r="M139" i="10" s="1"/>
  <c r="N139" i="10" s="1"/>
  <c r="O139" i="10" s="1"/>
  <c r="P139" i="10" s="1"/>
  <c r="L58" i="10" l="1"/>
  <c r="M58" i="10" s="1"/>
  <c r="N58" i="10" s="1"/>
  <c r="O58" i="10" s="1"/>
  <c r="P58" i="10" s="1"/>
  <c r="H58" i="10"/>
  <c r="I58" i="10" s="1"/>
  <c r="H138" i="10"/>
  <c r="I138" i="10" s="1"/>
  <c r="K138" i="10" s="1"/>
  <c r="L138" i="10" s="1"/>
  <c r="M138" i="10" s="1"/>
  <c r="N138" i="10" s="1"/>
  <c r="O138" i="10" s="1"/>
  <c r="P138" i="10" s="1"/>
  <c r="I112" i="10"/>
  <c r="J112" i="10" s="1"/>
  <c r="L112" i="10" s="1"/>
  <c r="M112" i="10" s="1"/>
  <c r="N112" i="10" s="1"/>
  <c r="O112" i="10" s="1"/>
  <c r="P112" i="10" s="1"/>
  <c r="E61" i="10"/>
  <c r="H61" i="10"/>
  <c r="I61" i="10" s="1"/>
  <c r="K61" i="10" s="1"/>
  <c r="L61" i="10" s="1"/>
  <c r="M61" i="10" s="1"/>
  <c r="N61" i="10" s="1"/>
  <c r="O61" i="10" s="1"/>
  <c r="P61" i="10" s="1"/>
  <c r="E60" i="10"/>
  <c r="H60" i="10"/>
  <c r="I60" i="10" s="1"/>
  <c r="K60" i="10" s="1"/>
  <c r="L60" i="10" s="1"/>
  <c r="M60" i="10" s="1"/>
  <c r="N60" i="10" s="1"/>
  <c r="O60" i="10" s="1"/>
  <c r="P60" i="10" s="1"/>
  <c r="H25" i="10"/>
  <c r="I25" i="10" s="1"/>
  <c r="K25" i="10" s="1"/>
  <c r="L25" i="10" s="1"/>
  <c r="M25" i="10" s="1"/>
  <c r="N25" i="10" s="1"/>
  <c r="O25" i="10" s="1"/>
  <c r="P25" i="10" s="1"/>
  <c r="E25" i="10"/>
  <c r="H24" i="10"/>
  <c r="I24" i="10" s="1"/>
  <c r="K24" i="10" s="1"/>
  <c r="L24" i="10" s="1"/>
  <c r="M24" i="10" s="1"/>
  <c r="N24" i="10" s="1"/>
  <c r="O24" i="10" s="1"/>
  <c r="P24" i="10" s="1"/>
  <c r="E24" i="10"/>
  <c r="H23" i="10"/>
  <c r="I23" i="10" s="1"/>
  <c r="K23" i="10" s="1"/>
  <c r="L23" i="10" s="1"/>
  <c r="M23" i="10" s="1"/>
  <c r="N23" i="10" s="1"/>
  <c r="O23" i="10" s="1"/>
  <c r="P23" i="10" s="1"/>
  <c r="E23" i="10"/>
  <c r="H22" i="10"/>
  <c r="I22" i="10" s="1"/>
  <c r="K22" i="10" s="1"/>
  <c r="L22" i="10" s="1"/>
  <c r="M22" i="10" s="1"/>
  <c r="E22" i="10"/>
  <c r="K158" i="10"/>
  <c r="L158" i="10" s="1"/>
  <c r="M158" i="10" s="1"/>
  <c r="N158" i="10" s="1"/>
  <c r="O158" i="10" s="1"/>
  <c r="P158" i="10" s="1"/>
  <c r="E158" i="10"/>
  <c r="E38" i="10"/>
  <c r="E40" i="10"/>
  <c r="E37" i="10"/>
  <c r="E39" i="10"/>
  <c r="N22" i="10" l="1"/>
  <c r="O22" i="10" s="1"/>
  <c r="P22" i="10" s="1"/>
  <c r="H40" i="10"/>
  <c r="I40" i="10" s="1"/>
  <c r="K40" i="10" s="1"/>
  <c r="L40" i="10" s="1"/>
  <c r="M40" i="10" s="1"/>
  <c r="N40" i="10" s="1"/>
  <c r="O40" i="10" s="1"/>
  <c r="P40" i="10" s="1"/>
  <c r="H39" i="10"/>
  <c r="I39" i="10" s="1"/>
  <c r="K39" i="10" s="1"/>
  <c r="L39" i="10" s="1"/>
  <c r="M39" i="10" s="1"/>
  <c r="N39" i="10" s="1"/>
  <c r="O39" i="10" s="1"/>
  <c r="P39" i="10" s="1"/>
  <c r="H38" i="10"/>
  <c r="I38" i="10" s="1"/>
  <c r="K38" i="10" s="1"/>
  <c r="L38" i="10" s="1"/>
  <c r="M38" i="10" s="1"/>
  <c r="N38" i="10" s="1"/>
  <c r="O38" i="10" s="1"/>
  <c r="P38" i="10" s="1"/>
  <c r="H37" i="10"/>
  <c r="I37" i="10" s="1"/>
  <c r="K37" i="10" s="1"/>
  <c r="L37" i="10" s="1"/>
  <c r="M37" i="10" s="1"/>
  <c r="N37" i="10" s="1"/>
  <c r="O37" i="10" s="1"/>
  <c r="P37" i="10" s="1"/>
  <c r="H10" i="10"/>
  <c r="J10" i="10" s="1"/>
  <c r="K10" i="10" s="1"/>
  <c r="L10" i="10" s="1"/>
  <c r="M10" i="10" s="1"/>
  <c r="N10" i="10" s="1"/>
  <c r="O10" i="10" s="1"/>
  <c r="P10" i="10" s="1"/>
  <c r="E10" i="10"/>
  <c r="H8" i="10"/>
  <c r="J8" i="10" s="1"/>
  <c r="K8" i="10" s="1"/>
  <c r="L8" i="10" s="1"/>
  <c r="M8" i="10" s="1"/>
  <c r="N8" i="10" s="1"/>
  <c r="O8" i="10" s="1"/>
  <c r="P8" i="10" s="1"/>
  <c r="E8" i="10"/>
  <c r="J165" i="10"/>
  <c r="K165" i="10" s="1"/>
  <c r="L165" i="10" s="1"/>
  <c r="M165" i="10" s="1"/>
  <c r="N165" i="10" s="1"/>
  <c r="O165" i="10" s="1"/>
  <c r="P165" i="10" s="1"/>
  <c r="E165" i="10"/>
  <c r="H165" i="10"/>
  <c r="E39" i="9"/>
  <c r="J36" i="10"/>
  <c r="K36" i="10" s="1"/>
  <c r="L36" i="10" s="1"/>
  <c r="M36" i="10" s="1"/>
  <c r="N36" i="10" s="1"/>
  <c r="O36" i="10" s="1"/>
  <c r="P36" i="10" s="1"/>
  <c r="E36" i="10"/>
  <c r="H36" i="10"/>
  <c r="J35" i="10"/>
  <c r="K35" i="10" s="1"/>
  <c r="L35" i="10" s="1"/>
  <c r="M35" i="10" s="1"/>
  <c r="N35" i="10" s="1"/>
  <c r="O35" i="10" s="1"/>
  <c r="P35" i="10" s="1"/>
  <c r="E35" i="10"/>
  <c r="H35" i="10"/>
  <c r="E34" i="10"/>
  <c r="H34" i="10"/>
  <c r="J34" i="10"/>
  <c r="K34" i="10" s="1"/>
  <c r="L34" i="10" s="1"/>
  <c r="M34" i="10" s="1"/>
  <c r="N34" i="10" s="1"/>
  <c r="O34" i="10" s="1"/>
  <c r="P34" i="10" s="1"/>
  <c r="H59" i="10"/>
  <c r="H57" i="10"/>
  <c r="J59" i="10"/>
  <c r="K59" i="10" s="1"/>
  <c r="L59" i="10" s="1"/>
  <c r="M59" i="10" s="1"/>
  <c r="N59" i="10" s="1"/>
  <c r="O59" i="10" s="1"/>
  <c r="P59" i="10" s="1"/>
  <c r="E59" i="10"/>
  <c r="J57" i="10"/>
  <c r="K57" i="10" s="1"/>
  <c r="L57" i="10" s="1"/>
  <c r="M57" i="10" s="1"/>
  <c r="N57" i="10" s="1"/>
  <c r="O57" i="10" s="1"/>
  <c r="P57" i="10" s="1"/>
  <c r="E57" i="10"/>
  <c r="J157" i="10"/>
  <c r="K157" i="10" s="1"/>
  <c r="L157" i="10" s="1"/>
  <c r="M157" i="10" s="1"/>
  <c r="N157" i="10" s="1"/>
  <c r="O157" i="10" s="1"/>
  <c r="P157" i="10" s="1"/>
  <c r="E157" i="10"/>
  <c r="H157" i="10"/>
  <c r="E156" i="10"/>
  <c r="H156" i="10"/>
  <c r="J156" i="10" s="1"/>
  <c r="K156" i="10" s="1"/>
  <c r="L156" i="10" s="1"/>
  <c r="M156" i="10" s="1"/>
  <c r="N156" i="10" s="1"/>
  <c r="O156" i="10" s="1"/>
  <c r="P156" i="10" s="1"/>
  <c r="J84" i="10"/>
  <c r="K84" i="10" s="1"/>
  <c r="L84" i="10" s="1"/>
  <c r="M84" i="10" s="1"/>
  <c r="N84" i="10" s="1"/>
  <c r="O84" i="10" s="1"/>
  <c r="P84" i="10" s="1"/>
  <c r="H84" i="10"/>
  <c r="E84" i="10"/>
  <c r="E163" i="10"/>
  <c r="H163" i="10"/>
  <c r="J163" i="10" s="1"/>
  <c r="K163" i="10" s="1"/>
  <c r="L163" i="10" s="1"/>
  <c r="M163" i="10" s="1"/>
  <c r="N163" i="10" s="1"/>
  <c r="O163" i="10" s="1"/>
  <c r="P163" i="10" s="1"/>
  <c r="E162" i="10"/>
  <c r="H162" i="10"/>
  <c r="J162" i="10"/>
  <c r="K162" i="10" s="1"/>
  <c r="L162" i="10" s="1"/>
  <c r="M162" i="10" s="1"/>
  <c r="N162" i="10" s="1"/>
  <c r="O162" i="10" s="1"/>
  <c r="P162" i="10" s="1"/>
  <c r="E150" i="10"/>
  <c r="H150" i="10"/>
  <c r="J150" i="10"/>
  <c r="K150" i="10" s="1"/>
  <c r="L150" i="10" s="1"/>
  <c r="M150" i="10" s="1"/>
  <c r="N150" i="10" s="1"/>
  <c r="O150" i="10" s="1"/>
  <c r="P150" i="10" s="1"/>
  <c r="E17" i="10"/>
  <c r="E16" i="10"/>
  <c r="E15" i="10"/>
  <c r="E14" i="10"/>
  <c r="E12" i="10"/>
  <c r="E11" i="10"/>
  <c r="E9" i="10"/>
  <c r="E7" i="10"/>
  <c r="E63" i="10"/>
  <c r="E62" i="10"/>
  <c r="E54" i="10"/>
  <c r="E52" i="10"/>
  <c r="E51" i="10"/>
  <c r="E48" i="10"/>
  <c r="E47" i="10"/>
  <c r="E44" i="10"/>
  <c r="E43" i="10"/>
  <c r="E42" i="10"/>
  <c r="E41" i="10"/>
  <c r="E132" i="10"/>
  <c r="E129" i="10"/>
  <c r="E128" i="10"/>
  <c r="E126" i="10"/>
  <c r="E118" i="10"/>
  <c r="E117" i="10"/>
  <c r="E115" i="10"/>
  <c r="E114" i="10"/>
  <c r="E113" i="10"/>
  <c r="E111" i="10"/>
  <c r="E110" i="10"/>
  <c r="E106" i="10"/>
  <c r="E103" i="10"/>
  <c r="E102" i="10"/>
  <c r="E101" i="10"/>
  <c r="E100" i="10"/>
  <c r="E99" i="10"/>
  <c r="E98" i="10"/>
  <c r="E96" i="10"/>
  <c r="E95" i="10"/>
  <c r="E94" i="10"/>
  <c r="E93" i="10"/>
  <c r="E92" i="10"/>
  <c r="E89" i="10"/>
  <c r="E86" i="10"/>
  <c r="E85" i="10"/>
  <c r="E83" i="10"/>
  <c r="E81" i="10"/>
  <c r="E144" i="10"/>
  <c r="E201" i="10"/>
  <c r="E200" i="10"/>
  <c r="E199" i="10"/>
  <c r="E198" i="10"/>
  <c r="E197" i="10"/>
  <c r="E196" i="10"/>
  <c r="E195" i="10"/>
  <c r="E194" i="10"/>
  <c r="E193" i="10"/>
  <c r="E192" i="10"/>
  <c r="E186" i="10"/>
  <c r="E185" i="10"/>
  <c r="E184" i="10"/>
  <c r="E183" i="10"/>
  <c r="E175" i="10"/>
  <c r="E172" i="10"/>
  <c r="E171" i="10"/>
  <c r="E170" i="10"/>
  <c r="E169" i="10"/>
  <c r="E168" i="10"/>
  <c r="E167" i="10"/>
  <c r="E166" i="10"/>
  <c r="E164" i="10"/>
  <c r="E161" i="10"/>
  <c r="E160" i="10"/>
  <c r="E155" i="10"/>
  <c r="E154" i="10"/>
  <c r="E153" i="10"/>
  <c r="E152" i="10"/>
  <c r="H155" i="10"/>
  <c r="J155" i="10" s="1"/>
  <c r="K155" i="10" s="1"/>
  <c r="L155" i="10" s="1"/>
  <c r="M155" i="10" s="1"/>
  <c r="N155" i="10" s="1"/>
  <c r="O155" i="10" s="1"/>
  <c r="P155" i="10" s="1"/>
  <c r="H154" i="10"/>
  <c r="J154" i="10" s="1"/>
  <c r="K154" i="10" s="1"/>
  <c r="L154" i="10" s="1"/>
  <c r="M154" i="10" s="1"/>
  <c r="N154" i="10" s="1"/>
  <c r="O154" i="10" s="1"/>
  <c r="P154" i="10" s="1"/>
  <c r="H153" i="10"/>
  <c r="J153" i="10" s="1"/>
  <c r="K153" i="10" s="1"/>
  <c r="L153" i="10" s="1"/>
  <c r="M153" i="10" s="1"/>
  <c r="N153" i="10" s="1"/>
  <c r="O153" i="10" s="1"/>
  <c r="P153" i="10" s="1"/>
  <c r="H152" i="10"/>
  <c r="J152" i="10" s="1"/>
  <c r="K152" i="10" s="1"/>
  <c r="H111" i="10"/>
  <c r="J111" i="10" s="1"/>
  <c r="K111" i="10" s="1"/>
  <c r="L111" i="10" s="1"/>
  <c r="M111" i="10" s="1"/>
  <c r="N111" i="10" s="1"/>
  <c r="O111" i="10" s="1"/>
  <c r="P111" i="10" s="1"/>
  <c r="H200" i="10"/>
  <c r="H199" i="10"/>
  <c r="H198" i="10"/>
  <c r="H197" i="10"/>
  <c r="H196" i="10"/>
  <c r="H195" i="10"/>
  <c r="H194" i="10"/>
  <c r="H193" i="10"/>
  <c r="H192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4" i="10"/>
  <c r="H161" i="10"/>
  <c r="H160" i="10"/>
  <c r="H159" i="10"/>
  <c r="H149" i="10"/>
  <c r="H148" i="10"/>
  <c r="H146" i="10"/>
  <c r="I146" i="10" s="1"/>
  <c r="J146" i="10" s="1"/>
  <c r="K146" i="10" s="1"/>
  <c r="L146" i="10" s="1"/>
  <c r="M146" i="10" s="1"/>
  <c r="N146" i="10" s="1"/>
  <c r="O146" i="10" s="1"/>
  <c r="P146" i="10" s="1"/>
  <c r="H145" i="10"/>
  <c r="I145" i="10" s="1"/>
  <c r="J145" i="10" s="1"/>
  <c r="K145" i="10" s="1"/>
  <c r="L145" i="10" s="1"/>
  <c r="M145" i="10" s="1"/>
  <c r="N145" i="10" s="1"/>
  <c r="O145" i="10" s="1"/>
  <c r="P145" i="10" s="1"/>
  <c r="H144" i="10"/>
  <c r="I144" i="10" s="1"/>
  <c r="K144" i="10" s="1"/>
  <c r="L144" i="10" s="1"/>
  <c r="M144" i="10" s="1"/>
  <c r="N144" i="10" s="1"/>
  <c r="O144" i="10" s="1"/>
  <c r="P144" i="10" s="1"/>
  <c r="H135" i="10"/>
  <c r="I135" i="10" s="1"/>
  <c r="J135" i="10" s="1"/>
  <c r="K135" i="10" s="1"/>
  <c r="L135" i="10" s="1"/>
  <c r="M135" i="10" s="1"/>
  <c r="N135" i="10" s="1"/>
  <c r="O135" i="10" s="1"/>
  <c r="P135" i="10" s="1"/>
  <c r="H134" i="10"/>
  <c r="I134" i="10" s="1"/>
  <c r="J134" i="10" s="1"/>
  <c r="K134" i="10" s="1"/>
  <c r="L134" i="10" s="1"/>
  <c r="M134" i="10" s="1"/>
  <c r="N134" i="10" s="1"/>
  <c r="O134" i="10" s="1"/>
  <c r="P134" i="10" s="1"/>
  <c r="H133" i="10"/>
  <c r="I133" i="10" s="1"/>
  <c r="J133" i="10" s="1"/>
  <c r="K133" i="10" s="1"/>
  <c r="L133" i="10" s="1"/>
  <c r="M133" i="10" s="1"/>
  <c r="N133" i="10" s="1"/>
  <c r="O133" i="10" s="1"/>
  <c r="H132" i="10"/>
  <c r="J132" i="10" s="1"/>
  <c r="K132" i="10" s="1"/>
  <c r="L132" i="10" s="1"/>
  <c r="M132" i="10" s="1"/>
  <c r="N132" i="10" s="1"/>
  <c r="P132" i="10" s="1"/>
  <c r="H131" i="10"/>
  <c r="I131" i="10" s="1"/>
  <c r="J131" i="10" s="1"/>
  <c r="K131" i="10" s="1"/>
  <c r="L131" i="10" s="1"/>
  <c r="N131" i="10" s="1"/>
  <c r="O131" i="10" s="1"/>
  <c r="P131" i="10" s="1"/>
  <c r="H130" i="10"/>
  <c r="I130" i="10" s="1"/>
  <c r="J130" i="10" s="1"/>
  <c r="K130" i="10" s="1"/>
  <c r="L130" i="10" s="1"/>
  <c r="N130" i="10" s="1"/>
  <c r="O130" i="10" s="1"/>
  <c r="P130" i="10" s="1"/>
  <c r="H129" i="10"/>
  <c r="I129" i="10" s="1"/>
  <c r="J129" i="10" s="1"/>
  <c r="K129" i="10" s="1"/>
  <c r="L129" i="10" s="1"/>
  <c r="N129" i="10" s="1"/>
  <c r="O129" i="10" s="1"/>
  <c r="P129" i="10" s="1"/>
  <c r="H128" i="10"/>
  <c r="I128" i="10" s="1"/>
  <c r="J128" i="10" s="1"/>
  <c r="K128" i="10" s="1"/>
  <c r="M128" i="10" s="1"/>
  <c r="N128" i="10" s="1"/>
  <c r="O128" i="10" s="1"/>
  <c r="P128" i="10" s="1"/>
  <c r="H127" i="10"/>
  <c r="H125" i="10"/>
  <c r="I125" i="10" s="1"/>
  <c r="J125" i="10" s="1"/>
  <c r="K125" i="10" s="1"/>
  <c r="L125" i="10" s="1"/>
  <c r="M125" i="10" s="1"/>
  <c r="N125" i="10" s="1"/>
  <c r="O125" i="10" s="1"/>
  <c r="P125" i="10" s="1"/>
  <c r="H124" i="10"/>
  <c r="I124" i="10" s="1"/>
  <c r="J124" i="10" s="1"/>
  <c r="K124" i="10" s="1"/>
  <c r="L124" i="10" s="1"/>
  <c r="M124" i="10" s="1"/>
  <c r="N124" i="10" s="1"/>
  <c r="O124" i="10" s="1"/>
  <c r="P124" i="10" s="1"/>
  <c r="H123" i="10"/>
  <c r="I123" i="10" s="1"/>
  <c r="J123" i="10" s="1"/>
  <c r="K123" i="10" s="1"/>
  <c r="L123" i="10" s="1"/>
  <c r="M123" i="10" s="1"/>
  <c r="N123" i="10" s="1"/>
  <c r="O123" i="10" s="1"/>
  <c r="P123" i="10" s="1"/>
  <c r="H122" i="10"/>
  <c r="I122" i="10" s="1"/>
  <c r="J122" i="10" s="1"/>
  <c r="K122" i="10" s="1"/>
  <c r="L122" i="10" s="1"/>
  <c r="M122" i="10" s="1"/>
  <c r="N122" i="10" s="1"/>
  <c r="O122" i="10" s="1"/>
  <c r="P122" i="10" s="1"/>
  <c r="H118" i="10"/>
  <c r="I118" i="10" s="1"/>
  <c r="J118" i="10" s="1"/>
  <c r="K118" i="10" s="1"/>
  <c r="L118" i="10" s="1"/>
  <c r="M118" i="10" s="1"/>
  <c r="N118" i="10" s="1"/>
  <c r="P118" i="10" s="1"/>
  <c r="H117" i="10"/>
  <c r="I117" i="10" s="1"/>
  <c r="J117" i="10" s="1"/>
  <c r="K117" i="10" s="1"/>
  <c r="L117" i="10" s="1"/>
  <c r="N117" i="10" s="1"/>
  <c r="O117" i="10" s="1"/>
  <c r="P117" i="10" s="1"/>
  <c r="H116" i="10"/>
  <c r="I116" i="10" s="1"/>
  <c r="J116" i="10" s="1"/>
  <c r="K116" i="10" s="1"/>
  <c r="L116" i="10" s="1"/>
  <c r="M116" i="10" s="1"/>
  <c r="N116" i="10" s="1"/>
  <c r="O116" i="10" s="1"/>
  <c r="H115" i="10"/>
  <c r="H114" i="10"/>
  <c r="I114" i="10" s="1"/>
  <c r="J114" i="10" s="1"/>
  <c r="K114" i="10" s="1"/>
  <c r="M114" i="10" s="1"/>
  <c r="N114" i="10" s="1"/>
  <c r="O114" i="10" s="1"/>
  <c r="P114" i="10" s="1"/>
  <c r="H113" i="10"/>
  <c r="I113" i="10" s="1"/>
  <c r="J113" i="10" s="1"/>
  <c r="K113" i="10" s="1"/>
  <c r="L113" i="10" s="1"/>
  <c r="N113" i="10" s="1"/>
  <c r="O113" i="10" s="1"/>
  <c r="P113" i="10" s="1"/>
  <c r="H106" i="10"/>
  <c r="H103" i="10"/>
  <c r="I103" i="10" s="1"/>
  <c r="J103" i="10" s="1"/>
  <c r="K103" i="10" s="1"/>
  <c r="M103" i="10" s="1"/>
  <c r="N103" i="10" s="1"/>
  <c r="O103" i="10" s="1"/>
  <c r="P103" i="10" s="1"/>
  <c r="H102" i="10"/>
  <c r="I102" i="10" s="1"/>
  <c r="J102" i="10" s="1"/>
  <c r="L102" i="10" s="1"/>
  <c r="M102" i="10" s="1"/>
  <c r="N102" i="10" s="1"/>
  <c r="O102" i="10" s="1"/>
  <c r="P102" i="10" s="1"/>
  <c r="H101" i="10"/>
  <c r="I101" i="10" s="1"/>
  <c r="J101" i="10" s="1"/>
  <c r="K101" i="10" s="1"/>
  <c r="L101" i="10" s="1"/>
  <c r="M101" i="10" s="1"/>
  <c r="O101" i="10" s="1"/>
  <c r="P101" i="10" s="1"/>
  <c r="H100" i="10"/>
  <c r="I100" i="10" s="1"/>
  <c r="J100" i="10" s="1"/>
  <c r="K100" i="10" s="1"/>
  <c r="L100" i="10" s="1"/>
  <c r="M100" i="10" s="1"/>
  <c r="O100" i="10" s="1"/>
  <c r="P100" i="10" s="1"/>
  <c r="H99" i="10"/>
  <c r="I99" i="10" s="1"/>
  <c r="J99" i="10" s="1"/>
  <c r="L99" i="10" s="1"/>
  <c r="M99" i="10" s="1"/>
  <c r="N99" i="10" s="1"/>
  <c r="O99" i="10" s="1"/>
  <c r="P99" i="10" s="1"/>
  <c r="H98" i="10"/>
  <c r="I98" i="10" s="1"/>
  <c r="J98" i="10" s="1"/>
  <c r="L98" i="10" s="1"/>
  <c r="M98" i="10" s="1"/>
  <c r="N98" i="10" s="1"/>
  <c r="O98" i="10" s="1"/>
  <c r="P98" i="10" s="1"/>
  <c r="H96" i="10"/>
  <c r="I96" i="10" s="1"/>
  <c r="J96" i="10" s="1"/>
  <c r="K96" i="10" s="1"/>
  <c r="M96" i="10" s="1"/>
  <c r="N96" i="10" s="1"/>
  <c r="O96" i="10" s="1"/>
  <c r="P96" i="10" s="1"/>
  <c r="H95" i="10"/>
  <c r="I95" i="10" s="1"/>
  <c r="J95" i="10" s="1"/>
  <c r="L95" i="10" s="1"/>
  <c r="M95" i="10" s="1"/>
  <c r="N95" i="10" s="1"/>
  <c r="O95" i="10" s="1"/>
  <c r="P95" i="10" s="1"/>
  <c r="H94" i="10"/>
  <c r="I94" i="10" s="1"/>
  <c r="J94" i="10" s="1"/>
  <c r="K94" i="10" s="1"/>
  <c r="L94" i="10" s="1"/>
  <c r="M94" i="10" s="1"/>
  <c r="O94" i="10" s="1"/>
  <c r="P94" i="10" s="1"/>
  <c r="H93" i="10"/>
  <c r="I93" i="10" s="1"/>
  <c r="J93" i="10" s="1"/>
  <c r="L93" i="10" s="1"/>
  <c r="M93" i="10" s="1"/>
  <c r="N93" i="10" s="1"/>
  <c r="O93" i="10" s="1"/>
  <c r="P93" i="10" s="1"/>
  <c r="H92" i="10"/>
  <c r="I92" i="10" s="1"/>
  <c r="J92" i="10" s="1"/>
  <c r="L92" i="10" s="1"/>
  <c r="M92" i="10" s="1"/>
  <c r="N92" i="10" s="1"/>
  <c r="O92" i="10" s="1"/>
  <c r="P92" i="10" s="1"/>
  <c r="H91" i="10"/>
  <c r="I91" i="10" s="1"/>
  <c r="K91" i="10" s="1"/>
  <c r="L91" i="10" s="1"/>
  <c r="M91" i="10" s="1"/>
  <c r="N91" i="10" s="1"/>
  <c r="O91" i="10" s="1"/>
  <c r="P91" i="10" s="1"/>
  <c r="H90" i="10"/>
  <c r="I90" i="10" s="1"/>
  <c r="K90" i="10" s="1"/>
  <c r="L90" i="10" s="1"/>
  <c r="M90" i="10" s="1"/>
  <c r="N90" i="10" s="1"/>
  <c r="O90" i="10" s="1"/>
  <c r="P90" i="10" s="1"/>
  <c r="H86" i="10"/>
  <c r="I86" i="10" s="1"/>
  <c r="J86" i="10" s="1"/>
  <c r="K86" i="10" s="1"/>
  <c r="L86" i="10" s="1"/>
  <c r="M86" i="10" s="1"/>
  <c r="O86" i="10" s="1"/>
  <c r="P86" i="10" s="1"/>
  <c r="H83" i="10"/>
  <c r="I83" i="10" s="1"/>
  <c r="J83" i="10" s="1"/>
  <c r="K83" i="10" s="1"/>
  <c r="L83" i="10" s="1"/>
  <c r="N83" i="10" s="1"/>
  <c r="O83" i="10" s="1"/>
  <c r="P83" i="10" s="1"/>
  <c r="H82" i="10"/>
  <c r="I82" i="10" s="1"/>
  <c r="J82" i="10" s="1"/>
  <c r="K82" i="10" s="1"/>
  <c r="M82" i="10" s="1"/>
  <c r="N82" i="10" s="1"/>
  <c r="O82" i="10" s="1"/>
  <c r="P82" i="10" s="1"/>
  <c r="H79" i="10"/>
  <c r="I79" i="10" s="1"/>
  <c r="J79" i="10" s="1"/>
  <c r="K79" i="10" s="1"/>
  <c r="L79" i="10" s="1"/>
  <c r="N79" i="10" s="1"/>
  <c r="O79" i="10" s="1"/>
  <c r="P79" i="10" s="1"/>
  <c r="H78" i="10"/>
  <c r="I78" i="10" s="1"/>
  <c r="J78" i="10" s="1"/>
  <c r="K78" i="10" s="1"/>
  <c r="L78" i="10" s="1"/>
  <c r="N78" i="10" s="1"/>
  <c r="O78" i="10" s="1"/>
  <c r="P78" i="10" s="1"/>
  <c r="H77" i="10"/>
  <c r="I77" i="10" s="1"/>
  <c r="J77" i="10" s="1"/>
  <c r="K77" i="10" s="1"/>
  <c r="L77" i="10" s="1"/>
  <c r="N77" i="10" s="1"/>
  <c r="O77" i="10" s="1"/>
  <c r="P77" i="10" s="1"/>
  <c r="H76" i="10"/>
  <c r="I76" i="10" s="1"/>
  <c r="J76" i="10" s="1"/>
  <c r="K76" i="10" s="1"/>
  <c r="L76" i="10" s="1"/>
  <c r="N76" i="10" s="1"/>
  <c r="O76" i="10" s="1"/>
  <c r="P76" i="10" s="1"/>
  <c r="H75" i="10"/>
  <c r="I75" i="10" s="1"/>
  <c r="J75" i="10" s="1"/>
  <c r="K75" i="10" s="1"/>
  <c r="L75" i="10" s="1"/>
  <c r="N75" i="10" s="1"/>
  <c r="O75" i="10" s="1"/>
  <c r="P75" i="10" s="1"/>
  <c r="H74" i="10"/>
  <c r="I74" i="10" s="1"/>
  <c r="J74" i="10" s="1"/>
  <c r="K74" i="10" s="1"/>
  <c r="L74" i="10" s="1"/>
  <c r="N74" i="10" s="1"/>
  <c r="O74" i="10" s="1"/>
  <c r="P74" i="10" s="1"/>
  <c r="H63" i="10"/>
  <c r="H62" i="10"/>
  <c r="I62" i="10" s="1"/>
  <c r="K62" i="10" s="1"/>
  <c r="L62" i="10" s="1"/>
  <c r="M62" i="10" s="1"/>
  <c r="N62" i="10" s="1"/>
  <c r="O62" i="10" s="1"/>
  <c r="P62" i="10" s="1"/>
  <c r="H56" i="10"/>
  <c r="I56" i="10" s="1"/>
  <c r="J56" i="10" s="1"/>
  <c r="K56" i="10" s="1"/>
  <c r="L56" i="10" s="1"/>
  <c r="M56" i="10" s="1"/>
  <c r="N56" i="10" s="1"/>
  <c r="O56" i="10" s="1"/>
  <c r="P56" i="10" s="1"/>
  <c r="H55" i="10"/>
  <c r="I55" i="10" s="1"/>
  <c r="J55" i="10" s="1"/>
  <c r="K55" i="10" s="1"/>
  <c r="L55" i="10" s="1"/>
  <c r="M55" i="10" s="1"/>
  <c r="N55" i="10" s="1"/>
  <c r="O55" i="10" s="1"/>
  <c r="P55" i="10" s="1"/>
  <c r="H54" i="10"/>
  <c r="I54" i="10" s="1"/>
  <c r="J54" i="10" s="1"/>
  <c r="K54" i="10" s="1"/>
  <c r="L54" i="10" s="1"/>
  <c r="M54" i="10" s="1"/>
  <c r="N54" i="10" s="1"/>
  <c r="P54" i="10" s="1"/>
  <c r="H53" i="10"/>
  <c r="I53" i="10" s="1"/>
  <c r="J53" i="10" s="1"/>
  <c r="K53" i="10" s="1"/>
  <c r="L53" i="10" s="1"/>
  <c r="M53" i="10" s="1"/>
  <c r="N53" i="10" s="1"/>
  <c r="O53" i="10" s="1"/>
  <c r="P53" i="10" s="1"/>
  <c r="H52" i="10"/>
  <c r="I52" i="10" s="1"/>
  <c r="J52" i="10" s="1"/>
  <c r="K52" i="10" s="1"/>
  <c r="M52" i="10" s="1"/>
  <c r="N52" i="10" s="1"/>
  <c r="O52" i="10" s="1"/>
  <c r="P52" i="10" s="1"/>
  <c r="H51" i="10"/>
  <c r="I51" i="10" s="1"/>
  <c r="J51" i="10" s="1"/>
  <c r="K51" i="10" s="1"/>
  <c r="L51" i="10" s="1"/>
  <c r="N51" i="10" s="1"/>
  <c r="O51" i="10" s="1"/>
  <c r="P51" i="10" s="1"/>
  <c r="H49" i="10"/>
  <c r="I49" i="10" s="1"/>
  <c r="J49" i="10" s="1"/>
  <c r="K49" i="10" s="1"/>
  <c r="L49" i="10" s="1"/>
  <c r="M49" i="10" s="1"/>
  <c r="N49" i="10" s="1"/>
  <c r="O49" i="10" s="1"/>
  <c r="H48" i="10"/>
  <c r="I48" i="10" s="1"/>
  <c r="J48" i="10" s="1"/>
  <c r="K48" i="10" s="1"/>
  <c r="L48" i="10" s="1"/>
  <c r="M48" i="10" s="1"/>
  <c r="N48" i="10" s="1"/>
  <c r="O48" i="10" s="1"/>
  <c r="H47" i="10"/>
  <c r="I47" i="10" s="1"/>
  <c r="J47" i="10" s="1"/>
  <c r="K47" i="10" s="1"/>
  <c r="L47" i="10" s="1"/>
  <c r="M47" i="10" s="1"/>
  <c r="N47" i="10" s="1"/>
  <c r="O47" i="10" s="1"/>
  <c r="H46" i="10"/>
  <c r="I46" i="10" s="1"/>
  <c r="J46" i="10" s="1"/>
  <c r="K46" i="10" s="1"/>
  <c r="L46" i="10" s="1"/>
  <c r="M46" i="10" s="1"/>
  <c r="N46" i="10" s="1"/>
  <c r="O46" i="10" s="1"/>
  <c r="H45" i="10"/>
  <c r="I45" i="10" s="1"/>
  <c r="J45" i="10" s="1"/>
  <c r="K45" i="10" s="1"/>
  <c r="L45" i="10" s="1"/>
  <c r="M45" i="10" s="1"/>
  <c r="N45" i="10" s="1"/>
  <c r="O45" i="10" s="1"/>
  <c r="H44" i="10"/>
  <c r="I44" i="10" s="1"/>
  <c r="J44" i="10" s="1"/>
  <c r="K44" i="10" s="1"/>
  <c r="M44" i="10" s="1"/>
  <c r="N44" i="10" s="1"/>
  <c r="O44" i="10" s="1"/>
  <c r="P44" i="10" s="1"/>
  <c r="H43" i="10"/>
  <c r="I43" i="10" s="1"/>
  <c r="J43" i="10" s="1"/>
  <c r="K43" i="10" s="1"/>
  <c r="M43" i="10" s="1"/>
  <c r="N43" i="10" s="1"/>
  <c r="O43" i="10" s="1"/>
  <c r="P43" i="10" s="1"/>
  <c r="H42" i="10"/>
  <c r="I42" i="10" s="1"/>
  <c r="J42" i="10" s="1"/>
  <c r="K42" i="10" s="1"/>
  <c r="M42" i="10" s="1"/>
  <c r="N42" i="10" s="1"/>
  <c r="O42" i="10" s="1"/>
  <c r="P42" i="10" s="1"/>
  <c r="H41" i="10"/>
  <c r="I41" i="10" s="1"/>
  <c r="J41" i="10" s="1"/>
  <c r="K41" i="10" s="1"/>
  <c r="M41" i="10" s="1"/>
  <c r="N41" i="10" s="1"/>
  <c r="O41" i="10" s="1"/>
  <c r="P41" i="10" s="1"/>
  <c r="H33" i="10"/>
  <c r="I33" i="10" s="1"/>
  <c r="J33" i="10" s="1"/>
  <c r="K33" i="10" s="1"/>
  <c r="L33" i="10" s="1"/>
  <c r="N33" i="10" s="1"/>
  <c r="O33" i="10" s="1"/>
  <c r="P33" i="10" s="1"/>
  <c r="H32" i="10"/>
  <c r="I32" i="10" s="1"/>
  <c r="J32" i="10" s="1"/>
  <c r="K32" i="10" s="1"/>
  <c r="L32" i="10" s="1"/>
  <c r="N32" i="10" s="1"/>
  <c r="O32" i="10" s="1"/>
  <c r="P32" i="10" s="1"/>
  <c r="H31" i="10"/>
  <c r="I31" i="10" s="1"/>
  <c r="J31" i="10" s="1"/>
  <c r="K31" i="10" s="1"/>
  <c r="L31" i="10" s="1"/>
  <c r="N31" i="10" s="1"/>
  <c r="O31" i="10" s="1"/>
  <c r="P31" i="10" s="1"/>
  <c r="H30" i="10"/>
  <c r="I30" i="10" s="1"/>
  <c r="J30" i="10" s="1"/>
  <c r="K30" i="10" s="1"/>
  <c r="L30" i="10" s="1"/>
  <c r="N30" i="10" s="1"/>
  <c r="O30" i="10" s="1"/>
  <c r="P30" i="10" s="1"/>
  <c r="H29" i="10"/>
  <c r="I29" i="10" s="1"/>
  <c r="J29" i="10" s="1"/>
  <c r="K29" i="10" s="1"/>
  <c r="L29" i="10" s="1"/>
  <c r="N29" i="10" s="1"/>
  <c r="O29" i="10" s="1"/>
  <c r="P29" i="10" s="1"/>
  <c r="H28" i="10"/>
  <c r="I28" i="10" s="1"/>
  <c r="J28" i="10" s="1"/>
  <c r="K28" i="10" s="1"/>
  <c r="L28" i="10" s="1"/>
  <c r="N28" i="10" s="1"/>
  <c r="O28" i="10" s="1"/>
  <c r="P28" i="10" s="1"/>
  <c r="H27" i="10"/>
  <c r="I27" i="10" s="1"/>
  <c r="J27" i="10" s="1"/>
  <c r="H18" i="10"/>
  <c r="H17" i="10"/>
  <c r="H16" i="10"/>
  <c r="H15" i="10"/>
  <c r="H14" i="10"/>
  <c r="H13" i="10"/>
  <c r="H12" i="10"/>
  <c r="H11" i="10"/>
  <c r="H9" i="10"/>
  <c r="H7" i="10"/>
  <c r="J164" i="10"/>
  <c r="K164" i="10" s="1"/>
  <c r="L164" i="10" s="1"/>
  <c r="M164" i="10" s="1"/>
  <c r="N164" i="10" s="1"/>
  <c r="O164" i="10" s="1"/>
  <c r="P164" i="10" s="1"/>
  <c r="J106" i="10"/>
  <c r="K106" i="10" s="1"/>
  <c r="L106" i="10" s="1"/>
  <c r="M106" i="10" s="1"/>
  <c r="N106" i="10" s="1"/>
  <c r="O106" i="10" s="1"/>
  <c r="P106" i="10" s="1"/>
  <c r="J127" i="10"/>
  <c r="K127" i="10" s="1"/>
  <c r="L127" i="10" s="1"/>
  <c r="M127" i="10" s="1"/>
  <c r="N127" i="10" s="1"/>
  <c r="O127" i="10" s="1"/>
  <c r="P127" i="10" s="1"/>
  <c r="E127" i="10"/>
  <c r="J166" i="10"/>
  <c r="K166" i="10" s="1"/>
  <c r="L166" i="10" s="1"/>
  <c r="M166" i="10" s="1"/>
  <c r="N166" i="10" s="1"/>
  <c r="O166" i="10" s="1"/>
  <c r="P166" i="10" s="1"/>
  <c r="E147" i="10"/>
  <c r="E143" i="10"/>
  <c r="E80" i="10"/>
  <c r="E21" i="10"/>
  <c r="J115" i="10"/>
  <c r="K115" i="10" s="1"/>
  <c r="L115" i="10" s="1"/>
  <c r="M115" i="10" s="1"/>
  <c r="N115" i="10" s="1"/>
  <c r="O115" i="10" s="1"/>
  <c r="P115" i="10" s="1"/>
  <c r="I63" i="10"/>
  <c r="K63" i="10" s="1"/>
  <c r="L63" i="10" s="1"/>
  <c r="M63" i="10" s="1"/>
  <c r="N63" i="10" s="1"/>
  <c r="O63" i="10" s="1"/>
  <c r="P63" i="10" s="1"/>
  <c r="L152" i="10" l="1"/>
  <c r="M152" i="10" s="1"/>
  <c r="N152" i="10" s="1"/>
  <c r="O152" i="10" s="1"/>
  <c r="P152" i="10" s="1"/>
  <c r="K27" i="10"/>
  <c r="L27" i="10" s="1"/>
  <c r="N27" i="10" s="1"/>
  <c r="O27" i="10" s="1"/>
  <c r="P27" i="10" s="1"/>
  <c r="I18" i="10"/>
  <c r="J18" i="10" s="1"/>
  <c r="K18" i="10" s="1"/>
  <c r="L18" i="10" s="1"/>
  <c r="M18" i="10" s="1"/>
  <c r="N18" i="10" s="1"/>
  <c r="O18" i="10" s="1"/>
  <c r="P18" i="10" s="1"/>
  <c r="I17" i="10"/>
  <c r="J17" i="10" s="1"/>
  <c r="K17" i="10" s="1"/>
  <c r="L17" i="10" s="1"/>
  <c r="N17" i="10" s="1"/>
  <c r="P17" i="10" s="1"/>
  <c r="I16" i="10"/>
  <c r="J16" i="10" s="1"/>
  <c r="K16" i="10" s="1"/>
  <c r="L16" i="10" s="1"/>
  <c r="M16" i="10" s="1"/>
  <c r="N16" i="10" s="1"/>
  <c r="P16" i="10" s="1"/>
  <c r="I15" i="10"/>
  <c r="J15" i="10" s="1"/>
  <c r="K15" i="10" s="1"/>
  <c r="L15" i="10" s="1"/>
  <c r="M15" i="10" s="1"/>
  <c r="N15" i="10" s="1"/>
  <c r="P15" i="10" s="1"/>
  <c r="J14" i="10"/>
  <c r="K14" i="10" s="1"/>
  <c r="L14" i="10" s="1"/>
  <c r="M14" i="10" s="1"/>
  <c r="N14" i="10" s="1"/>
  <c r="O14" i="10" s="1"/>
  <c r="P14" i="10" s="1"/>
  <c r="I13" i="10"/>
  <c r="J13" i="10" s="1"/>
  <c r="K13" i="10" s="1"/>
  <c r="L13" i="10" s="1"/>
  <c r="M13" i="10" s="1"/>
  <c r="N13" i="10" s="1"/>
  <c r="O13" i="10" s="1"/>
  <c r="P13" i="10" s="1"/>
  <c r="I12" i="10"/>
  <c r="J12" i="10" s="1"/>
  <c r="K12" i="10" s="1"/>
  <c r="L12" i="10" s="1"/>
  <c r="N12" i="10" s="1"/>
  <c r="P12" i="10" s="1"/>
  <c r="I11" i="10"/>
  <c r="J11" i="10" s="1"/>
  <c r="K11" i="10" s="1"/>
  <c r="L11" i="10" s="1"/>
  <c r="I9" i="10"/>
  <c r="J9" i="10" s="1"/>
  <c r="L9" i="10" s="1"/>
  <c r="M9" i="10" s="1"/>
  <c r="N9" i="10" s="1"/>
  <c r="O9" i="10" s="1"/>
  <c r="P9" i="10" s="1"/>
  <c r="I7" i="10"/>
  <c r="L7" i="10" s="1"/>
  <c r="M7" i="10" s="1"/>
  <c r="N7" i="10" s="1"/>
  <c r="O7" i="10" s="1"/>
  <c r="P7" i="10" l="1"/>
  <c r="M11" i="10"/>
  <c r="N11" i="10" s="1"/>
  <c r="P11" i="10" s="1"/>
  <c r="E38" i="9"/>
  <c r="E161" i="9" l="1"/>
  <c r="N158" i="9"/>
  <c r="O158" i="9" s="1"/>
  <c r="E158" i="9"/>
  <c r="E152" i="9" l="1"/>
  <c r="E151" i="9"/>
  <c r="E239" i="9"/>
  <c r="E238" i="9"/>
  <c r="E237" i="9"/>
  <c r="E236" i="9"/>
  <c r="E235" i="9"/>
  <c r="E37" i="9"/>
  <c r="P135" i="9"/>
  <c r="E135" i="9"/>
  <c r="P134" i="9"/>
  <c r="E134" i="9"/>
  <c r="K133" i="9"/>
  <c r="L133" i="9" s="1"/>
  <c r="M133" i="9" s="1"/>
  <c r="N133" i="9" s="1"/>
  <c r="P133" i="9" s="1"/>
  <c r="E133" i="9"/>
  <c r="P170" i="9"/>
  <c r="M170" i="9"/>
  <c r="N170" i="9" s="1"/>
  <c r="E170" i="9"/>
  <c r="H19" i="2" l="1"/>
  <c r="H18" i="2"/>
  <c r="H17" i="2"/>
  <c r="H16" i="2"/>
  <c r="H15" i="2"/>
  <c r="M34" i="2"/>
  <c r="M33" i="2"/>
  <c r="M32" i="2"/>
  <c r="M31" i="2"/>
  <c r="M30" i="2"/>
  <c r="M29" i="2"/>
  <c r="M28" i="2"/>
  <c r="M27" i="2"/>
  <c r="M26" i="2"/>
  <c r="H20" i="2" l="1"/>
  <c r="M35" i="2"/>
  <c r="O79" i="9"/>
  <c r="P79" i="9" s="1"/>
  <c r="E79" i="9"/>
  <c r="O73" i="9"/>
  <c r="P73" i="9" s="1"/>
  <c r="E73" i="9"/>
  <c r="O36" i="9"/>
  <c r="P36" i="9" s="1"/>
  <c r="E36" i="9"/>
  <c r="O35" i="9"/>
  <c r="P35" i="9" s="1"/>
  <c r="E35" i="9"/>
  <c r="O34" i="9"/>
  <c r="P34" i="9" s="1"/>
  <c r="E34" i="9"/>
  <c r="O33" i="9"/>
  <c r="P33" i="9" s="1"/>
  <c r="E33" i="9"/>
  <c r="E130" i="9"/>
  <c r="E175" i="9"/>
  <c r="O175" i="9"/>
  <c r="P175" i="9" s="1"/>
  <c r="O174" i="9"/>
  <c r="P174" i="9" s="1"/>
  <c r="E174" i="9"/>
  <c r="O173" i="9"/>
  <c r="P173" i="9" s="1"/>
  <c r="E173" i="9"/>
  <c r="O172" i="9"/>
  <c r="P172" i="9" s="1"/>
  <c r="E172" i="9"/>
  <c r="E171" i="9"/>
  <c r="M32" i="9" l="1"/>
  <c r="N32" i="9" s="1"/>
  <c r="O32" i="9" s="1"/>
  <c r="P32" i="9" s="1"/>
  <c r="E32" i="9"/>
  <c r="N120" i="9"/>
  <c r="O120" i="9" s="1"/>
  <c r="P120" i="9" s="1"/>
  <c r="N119" i="9"/>
  <c r="O119" i="9" s="1"/>
  <c r="P119" i="9" s="1"/>
  <c r="E120" i="9"/>
  <c r="E119" i="9"/>
  <c r="N132" i="9"/>
  <c r="O132" i="9" s="1"/>
  <c r="E132" i="9"/>
  <c r="N91" i="9"/>
  <c r="O91" i="9" s="1"/>
  <c r="P91" i="9" s="1"/>
  <c r="E91" i="9"/>
  <c r="N93" i="9"/>
  <c r="O93" i="9" s="1"/>
  <c r="P93" i="9" s="1"/>
  <c r="E93" i="9"/>
  <c r="P132" i="9" l="1"/>
  <c r="M117" i="9"/>
  <c r="N117" i="9" s="1"/>
  <c r="O117" i="9" s="1"/>
  <c r="P117" i="9" s="1"/>
  <c r="E117" i="9"/>
  <c r="M118" i="9"/>
  <c r="N118" i="9" s="1"/>
  <c r="O118" i="9" s="1"/>
  <c r="P118" i="9" s="1"/>
  <c r="E118" i="9"/>
  <c r="M64" i="9"/>
  <c r="N64" i="9" s="1"/>
  <c r="O64" i="9" s="1"/>
  <c r="P64" i="9" s="1"/>
  <c r="S65" i="9" l="1"/>
  <c r="L130" i="9"/>
  <c r="O130" i="9"/>
  <c r="P130" i="9" s="1"/>
  <c r="L31" i="9"/>
  <c r="M31" i="9" s="1"/>
  <c r="N31" i="9" s="1"/>
  <c r="O31" i="9" s="1"/>
  <c r="P31" i="9" s="1"/>
  <c r="E31" i="9"/>
  <c r="L92" i="9"/>
  <c r="M92" i="9" s="1"/>
  <c r="N92" i="9" s="1"/>
  <c r="O92" i="9" s="1"/>
  <c r="P92" i="9" s="1"/>
  <c r="E92" i="9"/>
  <c r="L90" i="9"/>
  <c r="M90" i="9" s="1"/>
  <c r="N90" i="9" s="1"/>
  <c r="O90" i="9" s="1"/>
  <c r="P90" i="9" s="1"/>
  <c r="E90" i="9"/>
  <c r="E192" i="9"/>
  <c r="K192" i="9"/>
  <c r="L192" i="9" s="1"/>
  <c r="M192" i="9" s="1"/>
  <c r="N192" i="9" s="1"/>
  <c r="O192" i="9" s="1"/>
  <c r="P192" i="9" s="1"/>
  <c r="K211" i="9" l="1"/>
  <c r="L211" i="9" s="1"/>
  <c r="M211" i="9" s="1"/>
  <c r="N211" i="9" s="1"/>
  <c r="O211" i="9" s="1"/>
  <c r="P211" i="9" s="1"/>
  <c r="E211" i="9"/>
  <c r="E210" i="9"/>
  <c r="K210" i="9"/>
  <c r="L210" i="9" s="1"/>
  <c r="M210" i="9" s="1"/>
  <c r="N210" i="9" s="1"/>
  <c r="O210" i="9" s="1"/>
  <c r="P210" i="9" s="1"/>
  <c r="E194" i="9" l="1"/>
  <c r="H194" i="9"/>
  <c r="E193" i="9"/>
  <c r="H193" i="9"/>
  <c r="J193" i="9" s="1"/>
  <c r="K193" i="9" s="1"/>
  <c r="L193" i="9" s="1"/>
  <c r="M193" i="9" s="1"/>
  <c r="N193" i="9" s="1"/>
  <c r="O193" i="9" s="1"/>
  <c r="P193" i="9" s="1"/>
  <c r="J87" i="9"/>
  <c r="K87" i="9" s="1"/>
  <c r="L87" i="9" s="1"/>
  <c r="M87" i="9" s="1"/>
  <c r="N87" i="9" s="1"/>
  <c r="O87" i="9" s="1"/>
  <c r="P87" i="9" s="1"/>
  <c r="E87" i="9"/>
  <c r="H87" i="9"/>
  <c r="E197" i="9"/>
  <c r="H197" i="9"/>
  <c r="J197" i="9" s="1"/>
  <c r="K197" i="9" s="1"/>
  <c r="L197" i="9" s="1"/>
  <c r="M197" i="9" s="1"/>
  <c r="N197" i="9" s="1"/>
  <c r="O197" i="9" s="1"/>
  <c r="P197" i="9" s="1"/>
  <c r="J89" i="9"/>
  <c r="K89" i="9" s="1"/>
  <c r="L89" i="9" s="1"/>
  <c r="M89" i="9" s="1"/>
  <c r="N89" i="9" s="1"/>
  <c r="O89" i="9" s="1"/>
  <c r="P89" i="9" s="1"/>
  <c r="H89" i="9"/>
  <c r="E89" i="9"/>
  <c r="E88" i="9"/>
  <c r="H88" i="9"/>
  <c r="J88" i="9"/>
  <c r="K88" i="9" s="1"/>
  <c r="L88" i="9" s="1"/>
  <c r="M88" i="9" s="1"/>
  <c r="N88" i="9" s="1"/>
  <c r="O88" i="9" s="1"/>
  <c r="P88" i="9" s="1"/>
  <c r="H180" i="9"/>
  <c r="I180" i="9" s="1"/>
  <c r="J180" i="9" s="1"/>
  <c r="K180" i="9" s="1"/>
  <c r="L180" i="9" s="1"/>
  <c r="N180" i="9" s="1"/>
  <c r="O180" i="9" s="1"/>
  <c r="P180" i="9" s="1"/>
  <c r="J30" i="9"/>
  <c r="K30" i="9" s="1"/>
  <c r="L30" i="9" s="1"/>
  <c r="M30" i="9" s="1"/>
  <c r="N30" i="9" s="1"/>
  <c r="O30" i="9" s="1"/>
  <c r="P30" i="9" s="1"/>
  <c r="J27" i="9"/>
  <c r="K27" i="9" s="1"/>
  <c r="L27" i="9" s="1"/>
  <c r="M27" i="9" s="1"/>
  <c r="N27" i="9" s="1"/>
  <c r="O27" i="9" s="1"/>
  <c r="P27" i="9" s="1"/>
  <c r="J25" i="9"/>
  <c r="K25" i="9" s="1"/>
  <c r="L25" i="9" s="1"/>
  <c r="M25" i="9" s="1"/>
  <c r="N25" i="9" s="1"/>
  <c r="O25" i="9" s="1"/>
  <c r="P25" i="9" s="1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09" i="9"/>
  <c r="E208" i="9"/>
  <c r="E207" i="9"/>
  <c r="E206" i="9"/>
  <c r="E205" i="9"/>
  <c r="E204" i="9"/>
  <c r="E203" i="9"/>
  <c r="E202" i="9"/>
  <c r="E196" i="9"/>
  <c r="E195" i="9"/>
  <c r="E191" i="9"/>
  <c r="E189" i="9"/>
  <c r="E184" i="9"/>
  <c r="E183" i="9"/>
  <c r="E181" i="9"/>
  <c r="E180" i="9"/>
  <c r="E178" i="9"/>
  <c r="E177" i="9"/>
  <c r="E176" i="9"/>
  <c r="E168" i="9"/>
  <c r="E167" i="9"/>
  <c r="E166" i="9"/>
  <c r="E165" i="9"/>
  <c r="E164" i="9"/>
  <c r="E162" i="9"/>
  <c r="E156" i="9"/>
  <c r="E155" i="9"/>
  <c r="E154" i="9"/>
  <c r="E153" i="9"/>
  <c r="E150" i="9"/>
  <c r="E148" i="9"/>
  <c r="E147" i="9"/>
  <c r="E146" i="9"/>
  <c r="E145" i="9"/>
  <c r="E144" i="9"/>
  <c r="E143" i="9"/>
  <c r="E142" i="9"/>
  <c r="E141" i="9"/>
  <c r="E140" i="9"/>
  <c r="E139" i="9"/>
  <c r="E138" i="9"/>
  <c r="E131" i="9"/>
  <c r="E129" i="9"/>
  <c r="E128" i="9"/>
  <c r="E121" i="9"/>
  <c r="E115" i="9"/>
  <c r="E114" i="9"/>
  <c r="E113" i="9"/>
  <c r="E111" i="9"/>
  <c r="E110" i="9"/>
  <c r="E109" i="9"/>
  <c r="E108" i="9"/>
  <c r="E107" i="9"/>
  <c r="E101" i="9"/>
  <c r="E100" i="9"/>
  <c r="E99" i="9"/>
  <c r="E98" i="9"/>
  <c r="E97" i="9"/>
  <c r="E96" i="9"/>
  <c r="E94" i="9"/>
  <c r="E85" i="9"/>
  <c r="E84" i="9"/>
  <c r="E80" i="9"/>
  <c r="E78" i="9"/>
  <c r="E77" i="9"/>
  <c r="E76" i="9"/>
  <c r="E72" i="9"/>
  <c r="E71" i="9"/>
  <c r="E69" i="9"/>
  <c r="E66" i="9"/>
  <c r="E65" i="9"/>
  <c r="E63" i="9"/>
  <c r="E62" i="9"/>
  <c r="E61" i="9"/>
  <c r="E57" i="9"/>
  <c r="E56" i="9"/>
  <c r="E55" i="9"/>
  <c r="E54" i="9"/>
  <c r="E53" i="9"/>
  <c r="E52" i="9"/>
  <c r="E51" i="9"/>
  <c r="E48" i="9"/>
  <c r="E47" i="9"/>
  <c r="E46" i="9"/>
  <c r="E45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0" i="9"/>
  <c r="E9" i="9"/>
  <c r="E8" i="9"/>
  <c r="E7" i="9"/>
  <c r="E30" i="9"/>
  <c r="H155" i="9"/>
  <c r="I155" i="9" s="1"/>
  <c r="J155" i="9" s="1"/>
  <c r="L155" i="9" s="1"/>
  <c r="M155" i="9" s="1"/>
  <c r="N155" i="9" s="1"/>
  <c r="O155" i="9" s="1"/>
  <c r="P155" i="9" s="1"/>
  <c r="H30" i="9"/>
  <c r="H137" i="9" l="1"/>
  <c r="I137" i="9" s="1"/>
  <c r="J137" i="9" s="1"/>
  <c r="K137" i="9" s="1"/>
  <c r="L137" i="9" s="1"/>
  <c r="M137" i="9" s="1"/>
  <c r="N137" i="9" s="1"/>
  <c r="O137" i="9" s="1"/>
  <c r="P137" i="9" s="1"/>
  <c r="H136" i="9"/>
  <c r="I136" i="9" s="1"/>
  <c r="J136" i="9" s="1"/>
  <c r="K136" i="9" s="1"/>
  <c r="L136" i="9" s="1"/>
  <c r="M136" i="9" s="1"/>
  <c r="N136" i="9" s="1"/>
  <c r="O136" i="9" s="1"/>
  <c r="P136" i="9" s="1"/>
  <c r="H131" i="9"/>
  <c r="I131" i="9" s="1"/>
  <c r="J131" i="9" s="1"/>
  <c r="L131" i="9" s="1"/>
  <c r="N131" i="9" s="1"/>
  <c r="O131" i="9" s="1"/>
  <c r="P131" i="9" s="1"/>
  <c r="H129" i="9"/>
  <c r="J129" i="9" s="1"/>
  <c r="L129" i="9" s="1"/>
  <c r="M129" i="9" s="1"/>
  <c r="N129" i="9" s="1"/>
  <c r="O129" i="9" s="1"/>
  <c r="P129" i="9" s="1"/>
  <c r="H29" i="9"/>
  <c r="I29" i="9" s="1"/>
  <c r="J29" i="9" s="1"/>
  <c r="L29" i="9" s="1"/>
  <c r="M29" i="9" s="1"/>
  <c r="N29" i="9" s="1"/>
  <c r="O29" i="9" s="1"/>
  <c r="P29" i="9" s="1"/>
  <c r="H28" i="9"/>
  <c r="J28" i="9" s="1"/>
  <c r="K28" i="9" s="1"/>
  <c r="L28" i="9" s="1"/>
  <c r="M28" i="9" s="1"/>
  <c r="O28" i="9" s="1"/>
  <c r="P28" i="9" s="1"/>
  <c r="H27" i="9"/>
  <c r="H26" i="9"/>
  <c r="J26" i="9" s="1"/>
  <c r="K26" i="9" s="1"/>
  <c r="L26" i="9" s="1"/>
  <c r="N26" i="9" s="1"/>
  <c r="O26" i="9" s="1"/>
  <c r="P26" i="9" s="1"/>
  <c r="H25" i="9"/>
  <c r="H24" i="9"/>
  <c r="I24" i="9" s="1"/>
  <c r="J24" i="9" s="1"/>
  <c r="K24" i="9" s="1"/>
  <c r="L24" i="9" s="1"/>
  <c r="N24" i="9" s="1"/>
  <c r="O24" i="9" s="1"/>
  <c r="P24" i="9" s="1"/>
  <c r="H23" i="9"/>
  <c r="I23" i="9" s="1"/>
  <c r="J23" i="9" s="1"/>
  <c r="K23" i="9" s="1"/>
  <c r="M23" i="9" s="1"/>
  <c r="O23" i="9" s="1"/>
  <c r="H22" i="9"/>
  <c r="I22" i="9" s="1"/>
  <c r="J22" i="9" s="1"/>
  <c r="L22" i="9" s="1"/>
  <c r="M22" i="9" s="1"/>
  <c r="N22" i="9" s="1"/>
  <c r="O22" i="9" s="1"/>
  <c r="P22" i="9" s="1"/>
  <c r="H21" i="9"/>
  <c r="I21" i="9" s="1"/>
  <c r="K21" i="9" s="1"/>
  <c r="L21" i="9" s="1"/>
  <c r="M21" i="9" s="1"/>
  <c r="O21" i="9" s="1"/>
  <c r="P21" i="9" s="1"/>
  <c r="H20" i="9"/>
  <c r="I20" i="9" s="1"/>
  <c r="J20" i="9" s="1"/>
  <c r="K20" i="9" s="1"/>
  <c r="M20" i="9" s="1"/>
  <c r="O20" i="9" s="1"/>
  <c r="I12" i="2" l="1"/>
  <c r="H201" i="9"/>
  <c r="I201" i="9" s="1"/>
  <c r="J201" i="9" s="1"/>
  <c r="K201" i="9" s="1"/>
  <c r="L201" i="9" s="1"/>
  <c r="M201" i="9" s="1"/>
  <c r="N201" i="9" s="1"/>
  <c r="O201" i="9" s="1"/>
  <c r="H31" i="2"/>
  <c r="C19" i="2" l="1"/>
  <c r="C18" i="2"/>
  <c r="C17" i="2"/>
  <c r="C16" i="2"/>
  <c r="C15" i="2"/>
  <c r="H58" i="3"/>
  <c r="H56" i="3"/>
  <c r="K56" i="3"/>
  <c r="L56" i="3" s="1"/>
  <c r="M56" i="3" s="1"/>
  <c r="N56" i="3" s="1"/>
  <c r="O56" i="3" s="1"/>
  <c r="K46" i="3"/>
  <c r="E194" i="3"/>
  <c r="E129" i="3"/>
  <c r="H116" i="3"/>
  <c r="I116" i="3"/>
  <c r="J116" i="3" s="1"/>
  <c r="K116" i="3" s="1"/>
  <c r="E66" i="3"/>
  <c r="E12" i="3"/>
  <c r="E208" i="3"/>
  <c r="E207" i="3"/>
  <c r="E206" i="3"/>
  <c r="E205" i="3"/>
  <c r="E204" i="3"/>
  <c r="E179" i="3"/>
  <c r="H73" i="11" l="1"/>
  <c r="I73" i="11" s="1"/>
  <c r="J73" i="11" s="1"/>
  <c r="L73" i="11" s="1"/>
  <c r="H72" i="11"/>
  <c r="I72" i="11" s="1"/>
  <c r="J72" i="11" s="1"/>
  <c r="L72" i="11" s="1"/>
  <c r="H71" i="11"/>
  <c r="I71" i="11" s="1"/>
  <c r="J71" i="11" s="1"/>
  <c r="L71" i="11" s="1"/>
  <c r="H70" i="11"/>
  <c r="I70" i="11" s="1"/>
  <c r="J70" i="11" s="1"/>
  <c r="L70" i="11" s="1"/>
  <c r="H64" i="11"/>
  <c r="I64" i="11" s="1"/>
  <c r="J64" i="11" s="1"/>
  <c r="L64" i="11" s="1"/>
  <c r="H63" i="11"/>
  <c r="I63" i="11" s="1"/>
  <c r="J63" i="11" s="1"/>
  <c r="L63" i="11" s="1"/>
  <c r="H62" i="11"/>
  <c r="I62" i="11" s="1"/>
  <c r="J62" i="11" s="1"/>
  <c r="L62" i="11" s="1"/>
  <c r="H61" i="11"/>
  <c r="I61" i="11" s="1"/>
  <c r="K61" i="11" s="1"/>
  <c r="L61" i="11" s="1"/>
  <c r="H69" i="11"/>
  <c r="I69" i="11" s="1"/>
  <c r="J69" i="11" s="1"/>
  <c r="L69" i="11" s="1"/>
  <c r="H67" i="11"/>
  <c r="I67" i="11" s="1"/>
  <c r="J67" i="11" s="1"/>
  <c r="L67" i="11" s="1"/>
  <c r="H66" i="11"/>
  <c r="I66" i="11" s="1"/>
  <c r="J66" i="11" s="1"/>
  <c r="L66" i="11" s="1"/>
  <c r="H57" i="11"/>
  <c r="J57" i="11" s="1"/>
  <c r="K57" i="11" s="1"/>
  <c r="L57" i="11" s="1"/>
  <c r="H39" i="11"/>
  <c r="I39" i="11" s="1"/>
  <c r="K39" i="11" s="1"/>
  <c r="L39" i="11" s="1"/>
  <c r="H38" i="11"/>
  <c r="I38" i="11" s="1"/>
  <c r="K38" i="11" s="1"/>
  <c r="H9" i="11"/>
  <c r="H8" i="11"/>
  <c r="I8" i="11" s="1"/>
  <c r="J8" i="11" s="1"/>
  <c r="L8" i="11" s="1"/>
  <c r="H7" i="11"/>
  <c r="I7" i="11" s="1"/>
  <c r="I200" i="10"/>
  <c r="J200" i="10" s="1"/>
  <c r="K200" i="10" s="1"/>
  <c r="L200" i="10" s="1"/>
  <c r="M200" i="10" s="1"/>
  <c r="N200" i="10" s="1"/>
  <c r="O200" i="10" s="1"/>
  <c r="I199" i="10"/>
  <c r="J199" i="10" s="1"/>
  <c r="K199" i="10" s="1"/>
  <c r="L199" i="10" s="1"/>
  <c r="M199" i="10" s="1"/>
  <c r="N199" i="10" s="1"/>
  <c r="O199" i="10" s="1"/>
  <c r="I198" i="10"/>
  <c r="J198" i="10" s="1"/>
  <c r="K198" i="10" s="1"/>
  <c r="L198" i="10" s="1"/>
  <c r="M198" i="10" s="1"/>
  <c r="N198" i="10" s="1"/>
  <c r="O198" i="10" s="1"/>
  <c r="I197" i="10"/>
  <c r="J197" i="10" s="1"/>
  <c r="K197" i="10" s="1"/>
  <c r="L197" i="10" s="1"/>
  <c r="M197" i="10" s="1"/>
  <c r="N197" i="10" s="1"/>
  <c r="O197" i="10" s="1"/>
  <c r="I196" i="10"/>
  <c r="J196" i="10" s="1"/>
  <c r="K196" i="10" s="1"/>
  <c r="L196" i="10" s="1"/>
  <c r="M196" i="10" s="1"/>
  <c r="N196" i="10" s="1"/>
  <c r="O196" i="10" s="1"/>
  <c r="I195" i="10"/>
  <c r="J195" i="10" s="1"/>
  <c r="K195" i="10" s="1"/>
  <c r="L195" i="10" s="1"/>
  <c r="M195" i="10" s="1"/>
  <c r="N195" i="10" s="1"/>
  <c r="O195" i="10" s="1"/>
  <c r="I194" i="10"/>
  <c r="J194" i="10" s="1"/>
  <c r="K194" i="10" s="1"/>
  <c r="L194" i="10" s="1"/>
  <c r="M194" i="10" s="1"/>
  <c r="N194" i="10" s="1"/>
  <c r="O194" i="10" s="1"/>
  <c r="I193" i="10"/>
  <c r="J193" i="10" s="1"/>
  <c r="K193" i="10" s="1"/>
  <c r="L193" i="10" s="1"/>
  <c r="M193" i="10" s="1"/>
  <c r="N193" i="10" s="1"/>
  <c r="O193" i="10" s="1"/>
  <c r="I192" i="10"/>
  <c r="J192" i="10" s="1"/>
  <c r="K192" i="10" s="1"/>
  <c r="L192" i="10" s="1"/>
  <c r="M192" i="10" s="1"/>
  <c r="N192" i="10" s="1"/>
  <c r="O192" i="10" s="1"/>
  <c r="I186" i="10"/>
  <c r="J186" i="10" s="1"/>
  <c r="K186" i="10" s="1"/>
  <c r="L186" i="10" s="1"/>
  <c r="M186" i="10" s="1"/>
  <c r="N186" i="10" s="1"/>
  <c r="O186" i="10" s="1"/>
  <c r="I185" i="10"/>
  <c r="J185" i="10" s="1"/>
  <c r="K185" i="10" s="1"/>
  <c r="L185" i="10" s="1"/>
  <c r="M185" i="10" s="1"/>
  <c r="N185" i="10" s="1"/>
  <c r="O185" i="10" s="1"/>
  <c r="I184" i="10"/>
  <c r="J184" i="10" s="1"/>
  <c r="K184" i="10" s="1"/>
  <c r="L184" i="10" s="1"/>
  <c r="M184" i="10" s="1"/>
  <c r="N184" i="10" s="1"/>
  <c r="O184" i="10" s="1"/>
  <c r="I183" i="10"/>
  <c r="J183" i="10" s="1"/>
  <c r="K183" i="10" s="1"/>
  <c r="L183" i="10" s="1"/>
  <c r="M183" i="10" s="1"/>
  <c r="N183" i="10" s="1"/>
  <c r="O183" i="10" s="1"/>
  <c r="I182" i="10"/>
  <c r="J182" i="10" s="1"/>
  <c r="K182" i="10" s="1"/>
  <c r="L182" i="10" s="1"/>
  <c r="M182" i="10" s="1"/>
  <c r="N182" i="10" s="1"/>
  <c r="O182" i="10" s="1"/>
  <c r="I181" i="10"/>
  <c r="J181" i="10" s="1"/>
  <c r="K181" i="10" s="1"/>
  <c r="L181" i="10" s="1"/>
  <c r="M181" i="10" s="1"/>
  <c r="N181" i="10" s="1"/>
  <c r="O181" i="10" s="1"/>
  <c r="I180" i="10"/>
  <c r="J180" i="10" s="1"/>
  <c r="K180" i="10" s="1"/>
  <c r="L180" i="10" s="1"/>
  <c r="M180" i="10" s="1"/>
  <c r="N180" i="10" s="1"/>
  <c r="O180" i="10" s="1"/>
  <c r="I179" i="10"/>
  <c r="J179" i="10" s="1"/>
  <c r="K179" i="10" s="1"/>
  <c r="L179" i="10" s="1"/>
  <c r="M179" i="10" s="1"/>
  <c r="N179" i="10" s="1"/>
  <c r="O179" i="10" s="1"/>
  <c r="I178" i="10"/>
  <c r="J178" i="10" s="1"/>
  <c r="K178" i="10" s="1"/>
  <c r="L178" i="10" s="1"/>
  <c r="M178" i="10" s="1"/>
  <c r="N178" i="10" s="1"/>
  <c r="O178" i="10" s="1"/>
  <c r="I177" i="10"/>
  <c r="J177" i="10" s="1"/>
  <c r="K177" i="10" s="1"/>
  <c r="L177" i="10" s="1"/>
  <c r="M177" i="10" s="1"/>
  <c r="N177" i="10" s="1"/>
  <c r="O177" i="10" s="1"/>
  <c r="I176" i="10"/>
  <c r="J176" i="10" s="1"/>
  <c r="K176" i="10" s="1"/>
  <c r="L176" i="10" s="1"/>
  <c r="M176" i="10" s="1"/>
  <c r="N176" i="10" s="1"/>
  <c r="O176" i="10" s="1"/>
  <c r="J175" i="10"/>
  <c r="K175" i="10" s="1"/>
  <c r="L175" i="10" s="1"/>
  <c r="M175" i="10" s="1"/>
  <c r="N175" i="10" s="1"/>
  <c r="O175" i="10" s="1"/>
  <c r="P175" i="10" s="1"/>
  <c r="I174" i="10"/>
  <c r="J174" i="10" s="1"/>
  <c r="K174" i="10" s="1"/>
  <c r="L174" i="10" s="1"/>
  <c r="M174" i="10" s="1"/>
  <c r="N174" i="10" s="1"/>
  <c r="O174" i="10" s="1"/>
  <c r="P174" i="10" s="1"/>
  <c r="I173" i="10"/>
  <c r="J173" i="10" s="1"/>
  <c r="K173" i="10" s="1"/>
  <c r="L173" i="10" s="1"/>
  <c r="M173" i="10" s="1"/>
  <c r="N173" i="10" s="1"/>
  <c r="O173" i="10" s="1"/>
  <c r="P173" i="10" s="1"/>
  <c r="I172" i="10"/>
  <c r="J172" i="10" s="1"/>
  <c r="K172" i="10" s="1"/>
  <c r="L172" i="10" s="1"/>
  <c r="M172" i="10" s="1"/>
  <c r="N172" i="10" s="1"/>
  <c r="P172" i="10" s="1"/>
  <c r="I171" i="10"/>
  <c r="J171" i="10" s="1"/>
  <c r="K171" i="10" s="1"/>
  <c r="L171" i="10" s="1"/>
  <c r="M171" i="10" s="1"/>
  <c r="O171" i="10" s="1"/>
  <c r="P171" i="10" s="1"/>
  <c r="I170" i="10"/>
  <c r="J170" i="10" s="1"/>
  <c r="K170" i="10" s="1"/>
  <c r="L170" i="10" s="1"/>
  <c r="N170" i="10" s="1"/>
  <c r="O170" i="10" s="1"/>
  <c r="P170" i="10" s="1"/>
  <c r="I169" i="10"/>
  <c r="J169" i="10" s="1"/>
  <c r="K169" i="10" s="1"/>
  <c r="M169" i="10" s="1"/>
  <c r="N169" i="10" s="1"/>
  <c r="O169" i="10" s="1"/>
  <c r="P169" i="10" s="1"/>
  <c r="I168" i="10"/>
  <c r="J168" i="10" s="1"/>
  <c r="L168" i="10" s="1"/>
  <c r="M168" i="10" s="1"/>
  <c r="N168" i="10" s="1"/>
  <c r="O168" i="10" s="1"/>
  <c r="P168" i="10" s="1"/>
  <c r="I167" i="10"/>
  <c r="K167" i="10" s="1"/>
  <c r="L167" i="10" s="1"/>
  <c r="M167" i="10" s="1"/>
  <c r="N167" i="10" s="1"/>
  <c r="O167" i="10" s="1"/>
  <c r="P167" i="10" s="1"/>
  <c r="I161" i="10"/>
  <c r="J161" i="10" s="1"/>
  <c r="K161" i="10" s="1"/>
  <c r="L161" i="10" s="1"/>
  <c r="N161" i="10" s="1"/>
  <c r="J160" i="10"/>
  <c r="K160" i="10" s="1"/>
  <c r="L160" i="10" s="1"/>
  <c r="M160" i="10" s="1"/>
  <c r="N160" i="10" s="1"/>
  <c r="O160" i="10" s="1"/>
  <c r="P160" i="10" s="1"/>
  <c r="I159" i="10"/>
  <c r="J159" i="10" s="1"/>
  <c r="K159" i="10" s="1"/>
  <c r="L159" i="10" s="1"/>
  <c r="M159" i="10" s="1"/>
  <c r="N159" i="10" s="1"/>
  <c r="O159" i="10" s="1"/>
  <c r="I149" i="10"/>
  <c r="J149" i="10" s="1"/>
  <c r="K149" i="10" s="1"/>
  <c r="L149" i="10" s="1"/>
  <c r="M149" i="10" s="1"/>
  <c r="N149" i="10" s="1"/>
  <c r="O149" i="10" s="1"/>
  <c r="I148" i="10"/>
  <c r="N6" i="2"/>
  <c r="H234" i="9"/>
  <c r="I234" i="9" s="1"/>
  <c r="J234" i="9" s="1"/>
  <c r="K234" i="9" s="1"/>
  <c r="L234" i="9" s="1"/>
  <c r="M234" i="9" s="1"/>
  <c r="N234" i="9" s="1"/>
  <c r="O234" i="9" s="1"/>
  <c r="H233" i="9"/>
  <c r="I233" i="9" s="1"/>
  <c r="J233" i="9" s="1"/>
  <c r="K233" i="9" s="1"/>
  <c r="L233" i="9" s="1"/>
  <c r="M233" i="9" s="1"/>
  <c r="N233" i="9" s="1"/>
  <c r="O233" i="9" s="1"/>
  <c r="H232" i="9"/>
  <c r="I232" i="9" s="1"/>
  <c r="J232" i="9" s="1"/>
  <c r="K232" i="9" s="1"/>
  <c r="L232" i="9" s="1"/>
  <c r="M232" i="9" s="1"/>
  <c r="N232" i="9" s="1"/>
  <c r="O232" i="9" s="1"/>
  <c r="H231" i="9"/>
  <c r="I231" i="9" s="1"/>
  <c r="J231" i="9" s="1"/>
  <c r="K231" i="9" s="1"/>
  <c r="L231" i="9" s="1"/>
  <c r="M231" i="9" s="1"/>
  <c r="N231" i="9" s="1"/>
  <c r="O231" i="9" s="1"/>
  <c r="H230" i="9"/>
  <c r="I230" i="9" s="1"/>
  <c r="J230" i="9" s="1"/>
  <c r="K230" i="9" s="1"/>
  <c r="L230" i="9" s="1"/>
  <c r="M230" i="9" s="1"/>
  <c r="N230" i="9" s="1"/>
  <c r="O230" i="9" s="1"/>
  <c r="H229" i="9"/>
  <c r="I229" i="9" s="1"/>
  <c r="J229" i="9" s="1"/>
  <c r="K229" i="9" s="1"/>
  <c r="L229" i="9" s="1"/>
  <c r="M229" i="9" s="1"/>
  <c r="N229" i="9" s="1"/>
  <c r="O229" i="9" s="1"/>
  <c r="H228" i="9"/>
  <c r="I228" i="9" s="1"/>
  <c r="J228" i="9" s="1"/>
  <c r="K228" i="9" s="1"/>
  <c r="L228" i="9" s="1"/>
  <c r="M228" i="9" s="1"/>
  <c r="N228" i="9" s="1"/>
  <c r="O228" i="9" s="1"/>
  <c r="H227" i="9"/>
  <c r="I227" i="9" s="1"/>
  <c r="J227" i="9" s="1"/>
  <c r="K227" i="9" s="1"/>
  <c r="L227" i="9" s="1"/>
  <c r="M227" i="9" s="1"/>
  <c r="N227" i="9" s="1"/>
  <c r="O227" i="9" s="1"/>
  <c r="H226" i="9"/>
  <c r="I226" i="9" s="1"/>
  <c r="J226" i="9" s="1"/>
  <c r="K226" i="9" s="1"/>
  <c r="L226" i="9" s="1"/>
  <c r="M226" i="9" s="1"/>
  <c r="N226" i="9" s="1"/>
  <c r="O226" i="9" s="1"/>
  <c r="H225" i="9"/>
  <c r="I225" i="9" s="1"/>
  <c r="J225" i="9" s="1"/>
  <c r="K225" i="9" s="1"/>
  <c r="L225" i="9" s="1"/>
  <c r="M225" i="9" s="1"/>
  <c r="N225" i="9" s="1"/>
  <c r="O225" i="9" s="1"/>
  <c r="H224" i="9"/>
  <c r="I224" i="9" s="1"/>
  <c r="J224" i="9" s="1"/>
  <c r="K224" i="9" s="1"/>
  <c r="L224" i="9" s="1"/>
  <c r="M224" i="9" s="1"/>
  <c r="N224" i="9" s="1"/>
  <c r="O224" i="9" s="1"/>
  <c r="H223" i="9"/>
  <c r="I223" i="9" s="1"/>
  <c r="J223" i="9" s="1"/>
  <c r="K223" i="9" s="1"/>
  <c r="L223" i="9" s="1"/>
  <c r="M223" i="9" s="1"/>
  <c r="N223" i="9" s="1"/>
  <c r="O223" i="9" s="1"/>
  <c r="H222" i="9"/>
  <c r="I222" i="9" s="1"/>
  <c r="J222" i="9" s="1"/>
  <c r="K222" i="9" s="1"/>
  <c r="L222" i="9" s="1"/>
  <c r="M222" i="9" s="1"/>
  <c r="N222" i="9" s="1"/>
  <c r="O222" i="9" s="1"/>
  <c r="H221" i="9"/>
  <c r="I221" i="9" s="1"/>
  <c r="J221" i="9" s="1"/>
  <c r="K221" i="9" s="1"/>
  <c r="L221" i="9" s="1"/>
  <c r="M221" i="9" s="1"/>
  <c r="N221" i="9" s="1"/>
  <c r="O221" i="9" s="1"/>
  <c r="H220" i="9"/>
  <c r="I220" i="9" s="1"/>
  <c r="J220" i="9" s="1"/>
  <c r="K220" i="9" s="1"/>
  <c r="L220" i="9" s="1"/>
  <c r="M220" i="9" s="1"/>
  <c r="N220" i="9" s="1"/>
  <c r="O220" i="9" s="1"/>
  <c r="H219" i="9"/>
  <c r="I219" i="9" s="1"/>
  <c r="J219" i="9" s="1"/>
  <c r="K219" i="9" s="1"/>
  <c r="L219" i="9" s="1"/>
  <c r="M219" i="9" s="1"/>
  <c r="N219" i="9" s="1"/>
  <c r="O219" i="9" s="1"/>
  <c r="H218" i="9"/>
  <c r="I218" i="9" s="1"/>
  <c r="J218" i="9" s="1"/>
  <c r="K218" i="9" s="1"/>
  <c r="L218" i="9" s="1"/>
  <c r="M218" i="9" s="1"/>
  <c r="N218" i="9" s="1"/>
  <c r="O218" i="9" s="1"/>
  <c r="H217" i="9"/>
  <c r="I217" i="9" s="1"/>
  <c r="J217" i="9" s="1"/>
  <c r="K217" i="9" s="1"/>
  <c r="L217" i="9" s="1"/>
  <c r="M217" i="9" s="1"/>
  <c r="N217" i="9" s="1"/>
  <c r="O217" i="9" s="1"/>
  <c r="H216" i="9"/>
  <c r="I216" i="9" s="1"/>
  <c r="J216" i="9" s="1"/>
  <c r="K216" i="9" s="1"/>
  <c r="M216" i="9" s="1"/>
  <c r="N216" i="9" s="1"/>
  <c r="O216" i="9" s="1"/>
  <c r="P216" i="9" s="1"/>
  <c r="H215" i="9"/>
  <c r="I215" i="9" s="1"/>
  <c r="J215" i="9" s="1"/>
  <c r="K215" i="9" s="1"/>
  <c r="M215" i="9" s="1"/>
  <c r="N215" i="9" s="1"/>
  <c r="O215" i="9" s="1"/>
  <c r="P215" i="9" s="1"/>
  <c r="H214" i="9"/>
  <c r="I214" i="9" s="1"/>
  <c r="J214" i="9" s="1"/>
  <c r="K214" i="9" s="1"/>
  <c r="L214" i="9" s="1"/>
  <c r="M214" i="9" s="1"/>
  <c r="N214" i="9" s="1"/>
  <c r="O214" i="9" s="1"/>
  <c r="H213" i="9"/>
  <c r="I213" i="9" s="1"/>
  <c r="J213" i="9" s="1"/>
  <c r="K213" i="9" s="1"/>
  <c r="L213" i="9" s="1"/>
  <c r="M213" i="9" s="1"/>
  <c r="N213" i="9" s="1"/>
  <c r="O213" i="9" s="1"/>
  <c r="H212" i="9"/>
  <c r="I212" i="9" s="1"/>
  <c r="J212" i="9" s="1"/>
  <c r="K212" i="9" s="1"/>
  <c r="L212" i="9" s="1"/>
  <c r="M212" i="9" s="1"/>
  <c r="N212" i="9" s="1"/>
  <c r="O212" i="9" s="1"/>
  <c r="H209" i="9"/>
  <c r="I209" i="9" s="1"/>
  <c r="J209" i="9" s="1"/>
  <c r="K209" i="9" s="1"/>
  <c r="L209" i="9" s="1"/>
  <c r="M209" i="9" s="1"/>
  <c r="N209" i="9" s="1"/>
  <c r="O209" i="9" s="1"/>
  <c r="H208" i="9"/>
  <c r="I208" i="9" s="1"/>
  <c r="J208" i="9" s="1"/>
  <c r="K208" i="9" s="1"/>
  <c r="L208" i="9" s="1"/>
  <c r="M208" i="9" s="1"/>
  <c r="N208" i="9" s="1"/>
  <c r="O208" i="9" s="1"/>
  <c r="H207" i="9"/>
  <c r="I207" i="9" s="1"/>
  <c r="J207" i="9" s="1"/>
  <c r="K207" i="9" s="1"/>
  <c r="L207" i="9" s="1"/>
  <c r="M207" i="9" s="1"/>
  <c r="N207" i="9" s="1"/>
  <c r="P207" i="9" s="1"/>
  <c r="H206" i="9"/>
  <c r="I206" i="9" s="1"/>
  <c r="J206" i="9" s="1"/>
  <c r="K206" i="9" s="1"/>
  <c r="L206" i="9" s="1"/>
  <c r="M206" i="9" s="1"/>
  <c r="O206" i="9" s="1"/>
  <c r="P206" i="9" s="1"/>
  <c r="H205" i="9"/>
  <c r="I205" i="9" s="1"/>
  <c r="J205" i="9" s="1"/>
  <c r="K205" i="9" s="1"/>
  <c r="L205" i="9" s="1"/>
  <c r="N205" i="9" s="1"/>
  <c r="O205" i="9" s="1"/>
  <c r="P205" i="9" s="1"/>
  <c r="H204" i="9"/>
  <c r="I204" i="9" s="1"/>
  <c r="J204" i="9" s="1"/>
  <c r="K204" i="9" s="1"/>
  <c r="M204" i="9" s="1"/>
  <c r="N204" i="9" s="1"/>
  <c r="O204" i="9" s="1"/>
  <c r="P204" i="9" s="1"/>
  <c r="H203" i="9"/>
  <c r="I203" i="9" s="1"/>
  <c r="H202" i="9"/>
  <c r="I202" i="9" s="1"/>
  <c r="K202" i="9" s="1"/>
  <c r="L202" i="9" s="1"/>
  <c r="M202" i="9" s="1"/>
  <c r="N202" i="9" s="1"/>
  <c r="O202" i="9" s="1"/>
  <c r="P202" i="9" s="1"/>
  <c r="H200" i="9"/>
  <c r="I200" i="9" s="1"/>
  <c r="J200" i="9" s="1"/>
  <c r="K200" i="9" s="1"/>
  <c r="L200" i="9" s="1"/>
  <c r="M200" i="9" s="1"/>
  <c r="N200" i="9" s="1"/>
  <c r="O200" i="9" s="1"/>
  <c r="H199" i="9"/>
  <c r="I199" i="9" s="1"/>
  <c r="J199" i="9" s="1"/>
  <c r="K199" i="9" s="1"/>
  <c r="L199" i="9" s="1"/>
  <c r="M199" i="9" s="1"/>
  <c r="N199" i="9" s="1"/>
  <c r="O199" i="9" s="1"/>
  <c r="H198" i="9"/>
  <c r="I198" i="9" s="1"/>
  <c r="J198" i="9" s="1"/>
  <c r="K198" i="9" s="1"/>
  <c r="L198" i="9" s="1"/>
  <c r="M198" i="9" s="1"/>
  <c r="N198" i="9" s="1"/>
  <c r="O198" i="9" s="1"/>
  <c r="H196" i="9"/>
  <c r="I196" i="9" s="1"/>
  <c r="J196" i="9" s="1"/>
  <c r="K196" i="9" s="1"/>
  <c r="L196" i="9" s="1"/>
  <c r="M196" i="9" s="1"/>
  <c r="N196" i="9" s="1"/>
  <c r="P196" i="9" s="1"/>
  <c r="H195" i="9"/>
  <c r="I195" i="9" s="1"/>
  <c r="J195" i="9" s="1"/>
  <c r="K195" i="9" s="1"/>
  <c r="M195" i="9" s="1"/>
  <c r="N195" i="9" s="1"/>
  <c r="O195" i="9" s="1"/>
  <c r="P195" i="9" s="1"/>
  <c r="H191" i="9"/>
  <c r="I191" i="9" s="1"/>
  <c r="J191" i="9" s="1"/>
  <c r="K191" i="9" s="1"/>
  <c r="M191" i="9" s="1"/>
  <c r="N191" i="9" s="1"/>
  <c r="O191" i="9" s="1"/>
  <c r="P191" i="9" s="1"/>
  <c r="H190" i="9"/>
  <c r="I190" i="9" s="1"/>
  <c r="J190" i="9" s="1"/>
  <c r="K190" i="9" s="1"/>
  <c r="M190" i="9" s="1"/>
  <c r="N190" i="9" s="1"/>
  <c r="O190" i="9" s="1"/>
  <c r="P190" i="9" s="1"/>
  <c r="H189" i="9"/>
  <c r="I189" i="9" s="1"/>
  <c r="J189" i="9" s="1"/>
  <c r="K189" i="9" s="1"/>
  <c r="M189" i="9" s="1"/>
  <c r="N189" i="9" s="1"/>
  <c r="O189" i="9" s="1"/>
  <c r="P189" i="9" s="1"/>
  <c r="H188" i="9"/>
  <c r="I188" i="9" s="1"/>
  <c r="J188" i="9" s="1"/>
  <c r="K188" i="9" s="1"/>
  <c r="L188" i="9" s="1"/>
  <c r="M188" i="9" s="1"/>
  <c r="N188" i="9" s="1"/>
  <c r="O188" i="9" s="1"/>
  <c r="H187" i="9"/>
  <c r="I187" i="9" s="1"/>
  <c r="J187" i="9" s="1"/>
  <c r="K187" i="9" s="1"/>
  <c r="L187" i="9" s="1"/>
  <c r="M187" i="9" s="1"/>
  <c r="N187" i="9" s="1"/>
  <c r="O187" i="9" s="1"/>
  <c r="H186" i="9"/>
  <c r="I186" i="9" s="1"/>
  <c r="J186" i="9" s="1"/>
  <c r="K186" i="9" s="1"/>
  <c r="L186" i="9" s="1"/>
  <c r="M186" i="9" s="1"/>
  <c r="N186" i="9" s="1"/>
  <c r="O186" i="9" s="1"/>
  <c r="H185" i="9"/>
  <c r="I185" i="9" s="1"/>
  <c r="J185" i="9" s="1"/>
  <c r="K185" i="9" s="1"/>
  <c r="L185" i="9" s="1"/>
  <c r="M185" i="9" s="1"/>
  <c r="N185" i="9" s="1"/>
  <c r="O185" i="9" s="1"/>
  <c r="H184" i="9"/>
  <c r="I184" i="9" s="1"/>
  <c r="J184" i="9" s="1"/>
  <c r="K184" i="9" s="1"/>
  <c r="M184" i="9" s="1"/>
  <c r="N184" i="9" s="1"/>
  <c r="O184" i="9" s="1"/>
  <c r="P184" i="9" s="1"/>
  <c r="H183" i="9"/>
  <c r="I183" i="9" s="1"/>
  <c r="J183" i="9" s="1"/>
  <c r="H179" i="9"/>
  <c r="I179" i="9" s="1"/>
  <c r="J179" i="9" s="1"/>
  <c r="K179" i="9" s="1"/>
  <c r="L179" i="9" s="1"/>
  <c r="M179" i="9" s="1"/>
  <c r="N179" i="9" s="1"/>
  <c r="O179" i="9" s="1"/>
  <c r="P179" i="9" s="1"/>
  <c r="H177" i="9"/>
  <c r="I177" i="9" s="1"/>
  <c r="J177" i="9" s="1"/>
  <c r="K177" i="9" s="1"/>
  <c r="L177" i="9" s="1"/>
  <c r="N177" i="9" s="1"/>
  <c r="O177" i="9" s="1"/>
  <c r="P177" i="9" s="1"/>
  <c r="H168" i="9"/>
  <c r="I168" i="9" s="1"/>
  <c r="J168" i="9" s="1"/>
  <c r="K168" i="9" s="1"/>
  <c r="L168" i="9" s="1"/>
  <c r="N168" i="9" s="1"/>
  <c r="O168" i="9" s="1"/>
  <c r="H166" i="9"/>
  <c r="I166" i="9" s="1"/>
  <c r="J166" i="9" s="1"/>
  <c r="K166" i="9" s="1"/>
  <c r="M166" i="9" s="1"/>
  <c r="N166" i="9" s="1"/>
  <c r="O166" i="9" s="1"/>
  <c r="P166" i="9" s="1"/>
  <c r="H165" i="9"/>
  <c r="I165" i="9" s="1"/>
  <c r="J165" i="9" s="1"/>
  <c r="K165" i="9" s="1"/>
  <c r="M165" i="9" s="1"/>
  <c r="N165" i="9" s="1"/>
  <c r="O165" i="9" s="1"/>
  <c r="P165" i="9" s="1"/>
  <c r="H160" i="9"/>
  <c r="I160" i="9" s="1"/>
  <c r="J160" i="9" s="1"/>
  <c r="K160" i="9" s="1"/>
  <c r="L160" i="9" s="1"/>
  <c r="N160" i="9" s="1"/>
  <c r="O160" i="9" s="1"/>
  <c r="P160" i="9" s="1"/>
  <c r="H159" i="9"/>
  <c r="I159" i="9" s="1"/>
  <c r="J159" i="9" s="1"/>
  <c r="K159" i="9" s="1"/>
  <c r="L159" i="9" s="1"/>
  <c r="N159" i="9" s="1"/>
  <c r="O159" i="9" s="1"/>
  <c r="P159" i="9" s="1"/>
  <c r="H157" i="9"/>
  <c r="I157" i="9" s="1"/>
  <c r="J157" i="9" s="1"/>
  <c r="K157" i="9" s="1"/>
  <c r="L157" i="9" s="1"/>
  <c r="N157" i="9" s="1"/>
  <c r="O157" i="9" s="1"/>
  <c r="P157" i="9" s="1"/>
  <c r="H156" i="9"/>
  <c r="I156" i="9" s="1"/>
  <c r="J156" i="9" s="1"/>
  <c r="K156" i="9" s="1"/>
  <c r="N156" i="9" s="1"/>
  <c r="O156" i="9" s="1"/>
  <c r="P156" i="9" s="1"/>
  <c r="H154" i="9"/>
  <c r="K154" i="9" s="1"/>
  <c r="L154" i="9" s="1"/>
  <c r="M154" i="9" s="1"/>
  <c r="N154" i="9" s="1"/>
  <c r="O154" i="9" s="1"/>
  <c r="P154" i="9" s="1"/>
  <c r="H150" i="9"/>
  <c r="I150" i="9" s="1"/>
  <c r="J150" i="9" s="1"/>
  <c r="K150" i="9" s="1"/>
  <c r="L150" i="9" s="1"/>
  <c r="M150" i="9" s="1"/>
  <c r="N150" i="9" s="1"/>
  <c r="O150" i="9" s="1"/>
  <c r="H149" i="9"/>
  <c r="I149" i="9" s="1"/>
  <c r="J149" i="9" s="1"/>
  <c r="K149" i="9" s="1"/>
  <c r="L149" i="9" s="1"/>
  <c r="M149" i="9" s="1"/>
  <c r="N149" i="9" s="1"/>
  <c r="O149" i="9" s="1"/>
  <c r="P149" i="9" s="1"/>
  <c r="H148" i="9"/>
  <c r="I148" i="9" s="1"/>
  <c r="J148" i="9" s="1"/>
  <c r="K148" i="9" s="1"/>
  <c r="L148" i="9" s="1"/>
  <c r="M148" i="9" s="1"/>
  <c r="N148" i="9" s="1"/>
  <c r="O148" i="9" s="1"/>
  <c r="H147" i="9"/>
  <c r="K147" i="9" s="1"/>
  <c r="L147" i="9" s="1"/>
  <c r="M147" i="9" s="1"/>
  <c r="N147" i="9" s="1"/>
  <c r="O147" i="9" s="1"/>
  <c r="H145" i="9"/>
  <c r="I145" i="9" s="1"/>
  <c r="J145" i="9" s="1"/>
  <c r="K145" i="9" s="1"/>
  <c r="L145" i="9" s="1"/>
  <c r="M145" i="9" s="1"/>
  <c r="N145" i="9" s="1"/>
  <c r="O145" i="9" s="1"/>
  <c r="H144" i="9"/>
  <c r="I144" i="9" s="1"/>
  <c r="J144" i="9" s="1"/>
  <c r="K144" i="9" s="1"/>
  <c r="M144" i="9" s="1"/>
  <c r="N144" i="9" s="1"/>
  <c r="O144" i="9" s="1"/>
  <c r="P144" i="9" s="1"/>
  <c r="H143" i="9"/>
  <c r="I143" i="9" s="1"/>
  <c r="J143" i="9" s="1"/>
  <c r="K143" i="9" s="1"/>
  <c r="L143" i="9" s="1"/>
  <c r="M143" i="9" s="1"/>
  <c r="N143" i="9" s="1"/>
  <c r="P143" i="9" s="1"/>
  <c r="H142" i="9"/>
  <c r="I142" i="9" s="1"/>
  <c r="J142" i="9" s="1"/>
  <c r="K142" i="9" s="1"/>
  <c r="L142" i="9" s="1"/>
  <c r="M142" i="9" s="1"/>
  <c r="N142" i="9" s="1"/>
  <c r="P142" i="9" s="1"/>
  <c r="H141" i="9"/>
  <c r="I141" i="9" s="1"/>
  <c r="J141" i="9" s="1"/>
  <c r="L141" i="9" s="1"/>
  <c r="M141" i="9" s="1"/>
  <c r="N141" i="9" s="1"/>
  <c r="O141" i="9" s="1"/>
  <c r="P141" i="9" s="1"/>
  <c r="H140" i="9"/>
  <c r="I140" i="9" s="1"/>
  <c r="J140" i="9" s="1"/>
  <c r="L140" i="9" s="1"/>
  <c r="M140" i="9" s="1"/>
  <c r="N140" i="9" s="1"/>
  <c r="O140" i="9" s="1"/>
  <c r="P140" i="9" s="1"/>
  <c r="H139" i="9"/>
  <c r="I139" i="9" s="1"/>
  <c r="J139" i="9" s="1"/>
  <c r="K139" i="9" s="1"/>
  <c r="L139" i="9" s="1"/>
  <c r="M139" i="9" s="1"/>
  <c r="N139" i="9" s="1"/>
  <c r="P139" i="9" s="1"/>
  <c r="H127" i="9"/>
  <c r="I127" i="9" s="1"/>
  <c r="K127" i="9" s="1"/>
  <c r="L127" i="9" s="1"/>
  <c r="M127" i="9" s="1"/>
  <c r="N127" i="9" s="1"/>
  <c r="O127" i="9" s="1"/>
  <c r="P127" i="9" s="1"/>
  <c r="H126" i="9"/>
  <c r="I126" i="9" s="1"/>
  <c r="K126" i="9" s="1"/>
  <c r="L126" i="9" s="1"/>
  <c r="M126" i="9" s="1"/>
  <c r="N126" i="9" s="1"/>
  <c r="O126" i="9" s="1"/>
  <c r="P126" i="9" s="1"/>
  <c r="H125" i="9"/>
  <c r="I125" i="9" s="1"/>
  <c r="K125" i="9" s="1"/>
  <c r="L125" i="9" s="1"/>
  <c r="M125" i="9" s="1"/>
  <c r="N125" i="9" s="1"/>
  <c r="O125" i="9" s="1"/>
  <c r="P125" i="9" s="1"/>
  <c r="H124" i="9"/>
  <c r="I124" i="9" s="1"/>
  <c r="K124" i="9" s="1"/>
  <c r="L124" i="9" s="1"/>
  <c r="M124" i="9" s="1"/>
  <c r="N124" i="9" s="1"/>
  <c r="O124" i="9" s="1"/>
  <c r="P124" i="9" s="1"/>
  <c r="H123" i="9"/>
  <c r="I123" i="9" s="1"/>
  <c r="J123" i="9" s="1"/>
  <c r="K123" i="9" s="1"/>
  <c r="L123" i="9" s="1"/>
  <c r="M123" i="9" s="1"/>
  <c r="N123" i="9" s="1"/>
  <c r="O123" i="9" s="1"/>
  <c r="P123" i="9" s="1"/>
  <c r="H122" i="9"/>
  <c r="I122" i="9" s="1"/>
  <c r="J122" i="9" s="1"/>
  <c r="K122" i="9" s="1"/>
  <c r="L122" i="9" s="1"/>
  <c r="M122" i="9" s="1"/>
  <c r="N122" i="9" s="1"/>
  <c r="O122" i="9" s="1"/>
  <c r="P122" i="9" s="1"/>
  <c r="H116" i="9"/>
  <c r="I116" i="9" s="1"/>
  <c r="J116" i="9" s="1"/>
  <c r="K116" i="9" s="1"/>
  <c r="L116" i="9" s="1"/>
  <c r="M116" i="9" s="1"/>
  <c r="N116" i="9" s="1"/>
  <c r="O116" i="9" s="1"/>
  <c r="P116" i="9" s="1"/>
  <c r="H115" i="9"/>
  <c r="I115" i="9" s="1"/>
  <c r="J115" i="9" s="1"/>
  <c r="K115" i="9" s="1"/>
  <c r="M115" i="9" s="1"/>
  <c r="N115" i="9" s="1"/>
  <c r="O115" i="9" s="1"/>
  <c r="P115" i="9" s="1"/>
  <c r="H114" i="9"/>
  <c r="I114" i="9" s="1"/>
  <c r="K114" i="9" s="1"/>
  <c r="L114" i="9" s="1"/>
  <c r="M114" i="9" s="1"/>
  <c r="N114" i="9" s="1"/>
  <c r="O114" i="9" s="1"/>
  <c r="P114" i="9" s="1"/>
  <c r="H113" i="9"/>
  <c r="I113" i="9" s="1"/>
  <c r="K113" i="9" s="1"/>
  <c r="L113" i="9" s="1"/>
  <c r="M113" i="9" s="1"/>
  <c r="N113" i="9" s="1"/>
  <c r="O113" i="9" s="1"/>
  <c r="P113" i="9" s="1"/>
  <c r="H112" i="9"/>
  <c r="I112" i="9" s="1"/>
  <c r="J112" i="9" s="1"/>
  <c r="K112" i="9" s="1"/>
  <c r="L112" i="9" s="1"/>
  <c r="M112" i="9" s="1"/>
  <c r="N112" i="9" s="1"/>
  <c r="O112" i="9" s="1"/>
  <c r="P112" i="9" s="1"/>
  <c r="H111" i="9"/>
  <c r="I111" i="9" s="1"/>
  <c r="J111" i="9" s="1"/>
  <c r="K111" i="9" s="1"/>
  <c r="L111" i="9" s="1"/>
  <c r="M111" i="9" s="1"/>
  <c r="O111" i="9" s="1"/>
  <c r="P111" i="9" s="1"/>
  <c r="H110" i="9"/>
  <c r="I110" i="9" s="1"/>
  <c r="K110" i="9" s="1"/>
  <c r="L110" i="9" s="1"/>
  <c r="M110" i="9" s="1"/>
  <c r="N110" i="9" s="1"/>
  <c r="O110" i="9" s="1"/>
  <c r="P110" i="9" s="1"/>
  <c r="H109" i="9"/>
  <c r="I109" i="9" s="1"/>
  <c r="K109" i="9" s="1"/>
  <c r="L109" i="9" s="1"/>
  <c r="M109" i="9" s="1"/>
  <c r="N109" i="9" s="1"/>
  <c r="O109" i="9" s="1"/>
  <c r="P109" i="9" s="1"/>
  <c r="H108" i="9"/>
  <c r="I108" i="9" s="1"/>
  <c r="J108" i="9" s="1"/>
  <c r="K108" i="9" s="1"/>
  <c r="L108" i="9" s="1"/>
  <c r="M108" i="9" s="1"/>
  <c r="N108" i="9" s="1"/>
  <c r="H106" i="9"/>
  <c r="I106" i="9" s="1"/>
  <c r="J106" i="9" s="1"/>
  <c r="K106" i="9" s="1"/>
  <c r="L106" i="9" s="1"/>
  <c r="M106" i="9" s="1"/>
  <c r="N106" i="9" s="1"/>
  <c r="O106" i="9" s="1"/>
  <c r="P106" i="9" s="1"/>
  <c r="H105" i="9"/>
  <c r="I105" i="9" s="1"/>
  <c r="J105" i="9" s="1"/>
  <c r="K105" i="9" s="1"/>
  <c r="L105" i="9" s="1"/>
  <c r="M105" i="9" s="1"/>
  <c r="N105" i="9" s="1"/>
  <c r="O105" i="9" s="1"/>
  <c r="P105" i="9" s="1"/>
  <c r="H104" i="9"/>
  <c r="I104" i="9" s="1"/>
  <c r="J104" i="9" s="1"/>
  <c r="K104" i="9" s="1"/>
  <c r="L104" i="9" s="1"/>
  <c r="M104" i="9" s="1"/>
  <c r="N104" i="9" s="1"/>
  <c r="O104" i="9" s="1"/>
  <c r="P104" i="9" s="1"/>
  <c r="H103" i="9"/>
  <c r="I103" i="9" s="1"/>
  <c r="J103" i="9" s="1"/>
  <c r="K103" i="9" s="1"/>
  <c r="L103" i="9" s="1"/>
  <c r="M103" i="9" s="1"/>
  <c r="N103" i="9" s="1"/>
  <c r="O103" i="9" s="1"/>
  <c r="P103" i="9" s="1"/>
  <c r="H102" i="9"/>
  <c r="I102" i="9" s="1"/>
  <c r="J102" i="9" s="1"/>
  <c r="K102" i="9" s="1"/>
  <c r="L102" i="9" s="1"/>
  <c r="M102" i="9" s="1"/>
  <c r="N102" i="9" s="1"/>
  <c r="O102" i="9" s="1"/>
  <c r="H100" i="9"/>
  <c r="I100" i="9" s="1"/>
  <c r="H98" i="9"/>
  <c r="I98" i="9" s="1"/>
  <c r="J98" i="9" s="1"/>
  <c r="K98" i="9" s="1"/>
  <c r="L98" i="9" s="1"/>
  <c r="M98" i="9" s="1"/>
  <c r="N98" i="9" s="1"/>
  <c r="P98" i="9" s="1"/>
  <c r="H97" i="9"/>
  <c r="I97" i="9" s="1"/>
  <c r="L97" i="9" s="1"/>
  <c r="M97" i="9" s="1"/>
  <c r="N97" i="9" s="1"/>
  <c r="O97" i="9" s="1"/>
  <c r="P97" i="9" s="1"/>
  <c r="H86" i="9"/>
  <c r="I86" i="9" s="1"/>
  <c r="J86" i="9" s="1"/>
  <c r="K86" i="9" s="1"/>
  <c r="L86" i="9" s="1"/>
  <c r="M86" i="9" s="1"/>
  <c r="N86" i="9" s="1"/>
  <c r="O86" i="9" s="1"/>
  <c r="P86" i="9" s="1"/>
  <c r="H85" i="9"/>
  <c r="J85" i="9" s="1"/>
  <c r="K85" i="9" s="1"/>
  <c r="L85" i="9" s="1"/>
  <c r="M85" i="9" s="1"/>
  <c r="N85" i="9" s="1"/>
  <c r="O85" i="9" s="1"/>
  <c r="P85" i="9" s="1"/>
  <c r="H84" i="9"/>
  <c r="J84" i="9" s="1"/>
  <c r="K84" i="9" s="1"/>
  <c r="L84" i="9" s="1"/>
  <c r="M84" i="9" s="1"/>
  <c r="N84" i="9" s="1"/>
  <c r="O84" i="9" s="1"/>
  <c r="P84" i="9" s="1"/>
  <c r="H83" i="9"/>
  <c r="I83" i="9" s="1"/>
  <c r="J83" i="9" s="1"/>
  <c r="K83" i="9" s="1"/>
  <c r="L83" i="9" s="1"/>
  <c r="M83" i="9" s="1"/>
  <c r="N83" i="9" s="1"/>
  <c r="O83" i="9" s="1"/>
  <c r="P83" i="9" s="1"/>
  <c r="H82" i="9"/>
  <c r="I82" i="9" s="1"/>
  <c r="J82" i="9" s="1"/>
  <c r="K82" i="9" s="1"/>
  <c r="L82" i="9" s="1"/>
  <c r="M82" i="9" s="1"/>
  <c r="N82" i="9" s="1"/>
  <c r="O82" i="9" s="1"/>
  <c r="P82" i="9" s="1"/>
  <c r="H81" i="9"/>
  <c r="I81" i="9" s="1"/>
  <c r="J81" i="9" s="1"/>
  <c r="K81" i="9" s="1"/>
  <c r="L81" i="9" s="1"/>
  <c r="M81" i="9" s="1"/>
  <c r="N81" i="9" s="1"/>
  <c r="O81" i="9" s="1"/>
  <c r="P81" i="9" s="1"/>
  <c r="H80" i="9"/>
  <c r="I80" i="9" s="1"/>
  <c r="J80" i="9" s="1"/>
  <c r="K80" i="9" s="1"/>
  <c r="L80" i="9" s="1"/>
  <c r="M80" i="9" s="1"/>
  <c r="O80" i="9" s="1"/>
  <c r="P80" i="9" s="1"/>
  <c r="H78" i="9"/>
  <c r="I78" i="9" s="1"/>
  <c r="J78" i="9" s="1"/>
  <c r="K78" i="9" s="1"/>
  <c r="L78" i="9" s="1"/>
  <c r="M78" i="9" s="1"/>
  <c r="O78" i="9" s="1"/>
  <c r="P78" i="9" s="1"/>
  <c r="H77" i="9"/>
  <c r="I77" i="9" s="1"/>
  <c r="J77" i="9" s="1"/>
  <c r="K77" i="9" s="1"/>
  <c r="L77" i="9" s="1"/>
  <c r="M77" i="9" s="1"/>
  <c r="O77" i="9" s="1"/>
  <c r="P77" i="9" s="1"/>
  <c r="H76" i="9"/>
  <c r="I76" i="9" s="1"/>
  <c r="J76" i="9" s="1"/>
  <c r="K76" i="9" s="1"/>
  <c r="L76" i="9" s="1"/>
  <c r="M76" i="9" s="1"/>
  <c r="O76" i="9" s="1"/>
  <c r="P76" i="9" s="1"/>
  <c r="H75" i="9"/>
  <c r="I75" i="9" s="1"/>
  <c r="J75" i="9" s="1"/>
  <c r="K75" i="9" s="1"/>
  <c r="L75" i="9" s="1"/>
  <c r="M75" i="9" s="1"/>
  <c r="N75" i="9" s="1"/>
  <c r="O75" i="9" s="1"/>
  <c r="P75" i="9" s="1"/>
  <c r="H74" i="9"/>
  <c r="I74" i="9" s="1"/>
  <c r="J74" i="9" s="1"/>
  <c r="K74" i="9" s="1"/>
  <c r="L74" i="9" s="1"/>
  <c r="M74" i="9" s="1"/>
  <c r="N74" i="9" s="1"/>
  <c r="O74" i="9" s="1"/>
  <c r="P74" i="9" s="1"/>
  <c r="H72" i="9"/>
  <c r="I72" i="9" s="1"/>
  <c r="J72" i="9" s="1"/>
  <c r="K72" i="9" s="1"/>
  <c r="L72" i="9" s="1"/>
  <c r="N72" i="9" s="1"/>
  <c r="O72" i="9" s="1"/>
  <c r="P72" i="9" s="1"/>
  <c r="H71" i="9"/>
  <c r="I71" i="9" s="1"/>
  <c r="J71" i="9" s="1"/>
  <c r="K71" i="9" s="1"/>
  <c r="M71" i="9" s="1"/>
  <c r="N71" i="9" s="1"/>
  <c r="O71" i="9" s="1"/>
  <c r="P71" i="9" s="1"/>
  <c r="H70" i="9"/>
  <c r="I70" i="9" s="1"/>
  <c r="J70" i="9" s="1"/>
  <c r="K70" i="9" s="1"/>
  <c r="L70" i="9" s="1"/>
  <c r="M70" i="9" s="1"/>
  <c r="N70" i="9" s="1"/>
  <c r="O70" i="9" s="1"/>
  <c r="P70" i="9" s="1"/>
  <c r="H69" i="9"/>
  <c r="I69" i="9" s="1"/>
  <c r="J69" i="9" s="1"/>
  <c r="K69" i="9" s="1"/>
  <c r="L69" i="9" s="1"/>
  <c r="M69" i="9" s="1"/>
  <c r="O69" i="9" s="1"/>
  <c r="P69" i="9" s="1"/>
  <c r="H68" i="9"/>
  <c r="I68" i="9" s="1"/>
  <c r="J68" i="9" s="1"/>
  <c r="K68" i="9" s="1"/>
  <c r="L68" i="9" s="1"/>
  <c r="M68" i="9" s="1"/>
  <c r="N68" i="9" s="1"/>
  <c r="O68" i="9" s="1"/>
  <c r="P68" i="9" s="1"/>
  <c r="H67" i="9"/>
  <c r="I67" i="9" s="1"/>
  <c r="J67" i="9" s="1"/>
  <c r="K67" i="9" s="1"/>
  <c r="L67" i="9" s="1"/>
  <c r="M67" i="9" s="1"/>
  <c r="N67" i="9" s="1"/>
  <c r="O67" i="9" s="1"/>
  <c r="P67" i="9" s="1"/>
  <c r="H66" i="9"/>
  <c r="I66" i="9" s="1"/>
  <c r="J66" i="9" s="1"/>
  <c r="K66" i="9" s="1"/>
  <c r="L66" i="9" s="1"/>
  <c r="M66" i="9" s="1"/>
  <c r="O66" i="9" s="1"/>
  <c r="P66" i="9" s="1"/>
  <c r="H65" i="9"/>
  <c r="I65" i="9" s="1"/>
  <c r="J65" i="9" s="1"/>
  <c r="K65" i="9" s="1"/>
  <c r="L65" i="9" s="1"/>
  <c r="N65" i="9" s="1"/>
  <c r="O65" i="9" s="1"/>
  <c r="P65" i="9" s="1"/>
  <c r="H63" i="9"/>
  <c r="I63" i="9" s="1"/>
  <c r="L63" i="9" s="1"/>
  <c r="M63" i="9" s="1"/>
  <c r="N63" i="9" s="1"/>
  <c r="O63" i="9" s="1"/>
  <c r="P63" i="9" s="1"/>
  <c r="H62" i="9"/>
  <c r="K62" i="9" s="1"/>
  <c r="L62" i="9" s="1"/>
  <c r="M62" i="9" s="1"/>
  <c r="N62" i="9" s="1"/>
  <c r="O62" i="9" s="1"/>
  <c r="P62" i="9" s="1"/>
  <c r="H61" i="9"/>
  <c r="I61" i="9" s="1"/>
  <c r="J61" i="9" s="1"/>
  <c r="K61" i="9" s="1"/>
  <c r="L61" i="9" s="1"/>
  <c r="M61" i="9" s="1"/>
  <c r="O61" i="9" s="1"/>
  <c r="P61" i="9" s="1"/>
  <c r="H60" i="9"/>
  <c r="I60" i="9" s="1"/>
  <c r="J60" i="9" s="1"/>
  <c r="K60" i="9" s="1"/>
  <c r="L60" i="9" s="1"/>
  <c r="M60" i="9" s="1"/>
  <c r="N60" i="9" s="1"/>
  <c r="O60" i="9" s="1"/>
  <c r="P60" i="9" s="1"/>
  <c r="H59" i="9"/>
  <c r="I59" i="9" s="1"/>
  <c r="J59" i="9" s="1"/>
  <c r="K59" i="9" s="1"/>
  <c r="L59" i="9" s="1"/>
  <c r="M59" i="9" s="1"/>
  <c r="N59" i="9" s="1"/>
  <c r="O59" i="9" s="1"/>
  <c r="P59" i="9" s="1"/>
  <c r="H58" i="9"/>
  <c r="I58" i="9" s="1"/>
  <c r="J58" i="9" s="1"/>
  <c r="K58" i="9" s="1"/>
  <c r="L58" i="9" s="1"/>
  <c r="M58" i="9" s="1"/>
  <c r="N58" i="9" s="1"/>
  <c r="O58" i="9" s="1"/>
  <c r="P58" i="9" s="1"/>
  <c r="H57" i="9"/>
  <c r="I57" i="9" s="1"/>
  <c r="K57" i="9" s="1"/>
  <c r="L57" i="9" s="1"/>
  <c r="M57" i="9" s="1"/>
  <c r="N57" i="9" s="1"/>
  <c r="O57" i="9" s="1"/>
  <c r="P57" i="9" s="1"/>
  <c r="H56" i="9"/>
  <c r="I56" i="9" s="1"/>
  <c r="J56" i="9" s="1"/>
  <c r="K56" i="9" s="1"/>
  <c r="L56" i="9" s="1"/>
  <c r="N56" i="9" s="1"/>
  <c r="O56" i="9" s="1"/>
  <c r="P56" i="9" s="1"/>
  <c r="H55" i="9"/>
  <c r="J55" i="9" s="1"/>
  <c r="K55" i="9" s="1"/>
  <c r="L55" i="9" s="1"/>
  <c r="M55" i="9" s="1"/>
  <c r="N55" i="9" s="1"/>
  <c r="O55" i="9" s="1"/>
  <c r="P55" i="9" s="1"/>
  <c r="H54" i="9"/>
  <c r="J54" i="9" s="1"/>
  <c r="K54" i="9" s="1"/>
  <c r="L54" i="9" s="1"/>
  <c r="M54" i="9" s="1"/>
  <c r="N54" i="9" s="1"/>
  <c r="O54" i="9" s="1"/>
  <c r="P54" i="9" s="1"/>
  <c r="H53" i="9"/>
  <c r="I53" i="9" s="1"/>
  <c r="J53" i="9" s="1"/>
  <c r="K53" i="9" s="1"/>
  <c r="L53" i="9" s="1"/>
  <c r="M53" i="9" s="1"/>
  <c r="N53" i="9" s="1"/>
  <c r="P53" i="9" s="1"/>
  <c r="H52" i="9"/>
  <c r="I52" i="9" s="1"/>
  <c r="J52" i="9" s="1"/>
  <c r="K52" i="9" s="1"/>
  <c r="L52" i="9" s="1"/>
  <c r="M52" i="9" s="1"/>
  <c r="P52" i="9" s="1"/>
  <c r="H51" i="9"/>
  <c r="I51" i="9" s="1"/>
  <c r="J51" i="9" s="1"/>
  <c r="K51" i="9" s="1"/>
  <c r="L51" i="9" s="1"/>
  <c r="M51" i="9" s="1"/>
  <c r="N51" i="9" s="1"/>
  <c r="O51" i="9" s="1"/>
  <c r="H50" i="9"/>
  <c r="I50" i="9" s="1"/>
  <c r="J50" i="9" s="1"/>
  <c r="K50" i="9" s="1"/>
  <c r="L50" i="9" s="1"/>
  <c r="M50" i="9" s="1"/>
  <c r="N50" i="9" s="1"/>
  <c r="O50" i="9" s="1"/>
  <c r="P50" i="9" s="1"/>
  <c r="H49" i="9"/>
  <c r="I49" i="9" s="1"/>
  <c r="J49" i="9" s="1"/>
  <c r="K49" i="9" s="1"/>
  <c r="L49" i="9" s="1"/>
  <c r="M49" i="9" s="1"/>
  <c r="N49" i="9" s="1"/>
  <c r="O49" i="9" s="1"/>
  <c r="P49" i="9" s="1"/>
  <c r="H48" i="9"/>
  <c r="I48" i="9" s="1"/>
  <c r="J48" i="9" s="1"/>
  <c r="K48" i="9" s="1"/>
  <c r="L48" i="9" s="1"/>
  <c r="M48" i="9" s="1"/>
  <c r="O48" i="9" s="1"/>
  <c r="P48" i="9" s="1"/>
  <c r="H47" i="9"/>
  <c r="I47" i="9" s="1"/>
  <c r="J47" i="9" s="1"/>
  <c r="K47" i="9" s="1"/>
  <c r="L47" i="9" s="1"/>
  <c r="M47" i="9" s="1"/>
  <c r="O47" i="9" s="1"/>
  <c r="P47" i="9" s="1"/>
  <c r="H46" i="9"/>
  <c r="I46" i="9" s="1"/>
  <c r="J46" i="9" s="1"/>
  <c r="K46" i="9" s="1"/>
  <c r="L46" i="9" s="1"/>
  <c r="M46" i="9" s="1"/>
  <c r="N46" i="9" s="1"/>
  <c r="O46" i="9" s="1"/>
  <c r="H45" i="9"/>
  <c r="I45" i="9" s="1"/>
  <c r="J45" i="9" s="1"/>
  <c r="K45" i="9" s="1"/>
  <c r="L45" i="9" s="1"/>
  <c r="M45" i="9" s="1"/>
  <c r="N45" i="9" s="1"/>
  <c r="O45" i="9" s="1"/>
  <c r="H44" i="9"/>
  <c r="I44" i="9" s="1"/>
  <c r="J44" i="9" s="1"/>
  <c r="K44" i="9" s="1"/>
  <c r="L44" i="9" s="1"/>
  <c r="M44" i="9" s="1"/>
  <c r="N44" i="9" s="1"/>
  <c r="O44" i="9" s="1"/>
  <c r="P44" i="9" s="1"/>
  <c r="H43" i="9"/>
  <c r="I43" i="9" s="1"/>
  <c r="J43" i="9" s="1"/>
  <c r="K43" i="9" s="1"/>
  <c r="L43" i="9" s="1"/>
  <c r="M43" i="9" s="1"/>
  <c r="N43" i="9" s="1"/>
  <c r="O43" i="9" s="1"/>
  <c r="P43" i="9" s="1"/>
  <c r="H42" i="9"/>
  <c r="I42" i="9" s="1"/>
  <c r="J42" i="9" s="1"/>
  <c r="K42" i="9" s="1"/>
  <c r="L42" i="9" s="1"/>
  <c r="M42" i="9" s="1"/>
  <c r="N42" i="9" s="1"/>
  <c r="O42" i="9" s="1"/>
  <c r="P42" i="9" s="1"/>
  <c r="H41" i="9"/>
  <c r="I41" i="9" s="1"/>
  <c r="J41" i="9" s="1"/>
  <c r="K41" i="9" s="1"/>
  <c r="H19" i="9"/>
  <c r="I19" i="9" s="1"/>
  <c r="K19" i="9" s="1"/>
  <c r="L19" i="9" s="1"/>
  <c r="M19" i="9" s="1"/>
  <c r="N19" i="9" s="1"/>
  <c r="O19" i="9" s="1"/>
  <c r="P19" i="9" s="1"/>
  <c r="H18" i="9"/>
  <c r="I18" i="9" s="1"/>
  <c r="K18" i="9" s="1"/>
  <c r="L18" i="9" s="1"/>
  <c r="M18" i="9" s="1"/>
  <c r="N18" i="9" s="1"/>
  <c r="O18" i="9" s="1"/>
  <c r="P18" i="9" s="1"/>
  <c r="H17" i="9"/>
  <c r="I17" i="9" s="1"/>
  <c r="K17" i="9" s="1"/>
  <c r="L17" i="9" s="1"/>
  <c r="M17" i="9" s="1"/>
  <c r="N17" i="9" s="1"/>
  <c r="O17" i="9" s="1"/>
  <c r="P17" i="9" s="1"/>
  <c r="H16" i="9"/>
  <c r="K16" i="9" s="1"/>
  <c r="L16" i="9" s="1"/>
  <c r="M16" i="9" s="1"/>
  <c r="N16" i="9" s="1"/>
  <c r="O16" i="9" s="1"/>
  <c r="P16" i="9" s="1"/>
  <c r="H15" i="9"/>
  <c r="I15" i="9" s="1"/>
  <c r="K15" i="9" s="1"/>
  <c r="L15" i="9" s="1"/>
  <c r="M15" i="9" s="1"/>
  <c r="N15" i="9" s="1"/>
  <c r="O15" i="9" s="1"/>
  <c r="P15" i="9" s="1"/>
  <c r="H14" i="9"/>
  <c r="I14" i="9" s="1"/>
  <c r="J14" i="9" s="1"/>
  <c r="K14" i="9" s="1"/>
  <c r="L14" i="9" s="1"/>
  <c r="M14" i="9" s="1"/>
  <c r="N14" i="9" s="1"/>
  <c r="O14" i="9" s="1"/>
  <c r="H13" i="9"/>
  <c r="I13" i="9" s="1"/>
  <c r="J13" i="9" s="1"/>
  <c r="K13" i="9" s="1"/>
  <c r="L13" i="9" s="1"/>
  <c r="M13" i="9" s="1"/>
  <c r="N13" i="9" s="1"/>
  <c r="O13" i="9" s="1"/>
  <c r="H12" i="9"/>
  <c r="I12" i="9" s="1"/>
  <c r="K12" i="9" s="1"/>
  <c r="L12" i="9" s="1"/>
  <c r="M12" i="9" s="1"/>
  <c r="N12" i="9" s="1"/>
  <c r="O12" i="9" s="1"/>
  <c r="P12" i="9" s="1"/>
  <c r="H11" i="9"/>
  <c r="I11" i="9" s="1"/>
  <c r="J11" i="9" s="1"/>
  <c r="K11" i="9" s="1"/>
  <c r="L11" i="9" s="1"/>
  <c r="M11" i="9" s="1"/>
  <c r="N11" i="9" s="1"/>
  <c r="O11" i="9" s="1"/>
  <c r="H10" i="9"/>
  <c r="I10" i="9" s="1"/>
  <c r="J10" i="9" s="1"/>
  <c r="K10" i="9" s="1"/>
  <c r="L10" i="9" s="1"/>
  <c r="M10" i="9" s="1"/>
  <c r="O10" i="9" s="1"/>
  <c r="P10" i="9" s="1"/>
  <c r="H9" i="9"/>
  <c r="H8" i="9"/>
  <c r="I8" i="9" s="1"/>
  <c r="J8" i="9" s="1"/>
  <c r="K8" i="9" s="1"/>
  <c r="L8" i="9" s="1"/>
  <c r="M8" i="9" s="1"/>
  <c r="N8" i="9" s="1"/>
  <c r="O8" i="9" s="1"/>
  <c r="H7" i="9"/>
  <c r="I7" i="9" s="1"/>
  <c r="J7" i="9" s="1"/>
  <c r="K7" i="9" s="1"/>
  <c r="L7" i="9" s="1"/>
  <c r="M7" i="9" s="1"/>
  <c r="L38" i="11" l="1"/>
  <c r="K5" i="11"/>
  <c r="J7" i="11"/>
  <c r="O7" i="2"/>
  <c r="I9" i="11"/>
  <c r="J9" i="11" s="1"/>
  <c r="L9" i="11" s="1"/>
  <c r="L5" i="11" s="1"/>
  <c r="H5" i="11"/>
  <c r="G6" i="8" s="1"/>
  <c r="O6" i="2"/>
  <c r="O13" i="2"/>
  <c r="O161" i="10"/>
  <c r="P161" i="10" s="1"/>
  <c r="P5" i="10" s="1"/>
  <c r="J148" i="10"/>
  <c r="I5" i="10"/>
  <c r="O11" i="2"/>
  <c r="O10" i="2"/>
  <c r="H32" i="2"/>
  <c r="H29" i="2"/>
  <c r="O8" i="2"/>
  <c r="O9" i="2"/>
  <c r="O5" i="2"/>
  <c r="H28" i="2"/>
  <c r="P168" i="9"/>
  <c r="P108" i="9"/>
  <c r="O7" i="9"/>
  <c r="L41" i="9"/>
  <c r="L203" i="9"/>
  <c r="M203" i="9" s="1"/>
  <c r="N203" i="9" s="1"/>
  <c r="O203" i="9" s="1"/>
  <c r="P203" i="9" s="1"/>
  <c r="J203" i="9"/>
  <c r="K183" i="9"/>
  <c r="M183" i="9" s="1"/>
  <c r="N183" i="9" s="1"/>
  <c r="O183" i="9" s="1"/>
  <c r="P183" i="9" s="1"/>
  <c r="M7" i="2"/>
  <c r="J9" i="9"/>
  <c r="K9" i="9" s="1"/>
  <c r="L9" i="9" s="1"/>
  <c r="M9" i="9" s="1"/>
  <c r="N9" i="9" s="1"/>
  <c r="O9" i="9" s="1"/>
  <c r="I5" i="9"/>
  <c r="K100" i="9"/>
  <c r="L100" i="9" s="1"/>
  <c r="M100" i="9" s="1"/>
  <c r="N100" i="9" s="1"/>
  <c r="O100" i="9" s="1"/>
  <c r="P100" i="9" s="1"/>
  <c r="O12" i="2"/>
  <c r="H30" i="2"/>
  <c r="M6" i="2"/>
  <c r="M9" i="2"/>
  <c r="M8" i="2"/>
  <c r="M11" i="2"/>
  <c r="M12" i="2"/>
  <c r="N8" i="2"/>
  <c r="N9" i="2"/>
  <c r="N13" i="2"/>
  <c r="N5" i="2"/>
  <c r="C32" i="2"/>
  <c r="M5" i="2"/>
  <c r="M10" i="2"/>
  <c r="M13" i="2"/>
  <c r="C28" i="2"/>
  <c r="N7" i="2"/>
  <c r="N10" i="2"/>
  <c r="N11" i="2"/>
  <c r="N12" i="2"/>
  <c r="C31" i="2"/>
  <c r="C30" i="2"/>
  <c r="H10" i="2"/>
  <c r="H11" i="2"/>
  <c r="C29" i="2"/>
  <c r="H5" i="10"/>
  <c r="H7" i="2"/>
  <c r="H9" i="2"/>
  <c r="H8" i="2"/>
  <c r="H5" i="9"/>
  <c r="P36" i="2"/>
  <c r="J5" i="11" l="1"/>
  <c r="I5" i="11"/>
  <c r="G3" i="8"/>
  <c r="K148" i="10"/>
  <c r="J5" i="10"/>
  <c r="J5" i="9"/>
  <c r="M41" i="9"/>
  <c r="L5" i="9"/>
  <c r="K5" i="9"/>
  <c r="E3" i="8"/>
  <c r="E6" i="8"/>
  <c r="C6" i="8"/>
  <c r="C3" i="8"/>
  <c r="H12" i="2"/>
  <c r="L34" i="2"/>
  <c r="P34" i="2" s="1"/>
  <c r="L33" i="2"/>
  <c r="P33" i="2" s="1"/>
  <c r="L32" i="2"/>
  <c r="P32" i="2" s="1"/>
  <c r="L31" i="2"/>
  <c r="P31" i="2" s="1"/>
  <c r="L30" i="2"/>
  <c r="P30" i="2" s="1"/>
  <c r="L29" i="2"/>
  <c r="P29" i="2" s="1"/>
  <c r="L28" i="2"/>
  <c r="L27" i="2"/>
  <c r="P27" i="2" s="1"/>
  <c r="P28" i="2"/>
  <c r="L26" i="2"/>
  <c r="E27" i="3"/>
  <c r="E26" i="3"/>
  <c r="E25" i="3"/>
  <c r="E140" i="3"/>
  <c r="E65" i="3"/>
  <c r="E217" i="3"/>
  <c r="E216" i="3"/>
  <c r="E215" i="3"/>
  <c r="E214" i="3"/>
  <c r="E213" i="3"/>
  <c r="E212" i="3"/>
  <c r="E211" i="3"/>
  <c r="E210" i="3"/>
  <c r="E209" i="3"/>
  <c r="E203" i="3"/>
  <c r="E202" i="3"/>
  <c r="E201" i="3"/>
  <c r="E200" i="3"/>
  <c r="E193" i="3"/>
  <c r="E192" i="3"/>
  <c r="E190" i="3"/>
  <c r="E189" i="3"/>
  <c r="E188" i="3"/>
  <c r="E187" i="3"/>
  <c r="E186" i="3"/>
  <c r="E185" i="3"/>
  <c r="E184" i="3"/>
  <c r="E183" i="3"/>
  <c r="E178" i="3"/>
  <c r="E177" i="3"/>
  <c r="E176" i="3"/>
  <c r="E175" i="3"/>
  <c r="E174" i="3"/>
  <c r="E173" i="3"/>
  <c r="E172" i="3"/>
  <c r="E171" i="3"/>
  <c r="E170" i="3"/>
  <c r="E169" i="3"/>
  <c r="E139" i="3"/>
  <c r="E138" i="3"/>
  <c r="E137" i="3"/>
  <c r="E128" i="3"/>
  <c r="E125" i="3"/>
  <c r="E123" i="3"/>
  <c r="E122" i="3"/>
  <c r="E121" i="3"/>
  <c r="E119" i="3"/>
  <c r="E118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0" i="3"/>
  <c r="E79" i="3"/>
  <c r="E78" i="3"/>
  <c r="E77" i="3"/>
  <c r="E72" i="3"/>
  <c r="E70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0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19" i="3"/>
  <c r="E22" i="3"/>
  <c r="E21" i="3"/>
  <c r="E20" i="3"/>
  <c r="E24" i="3"/>
  <c r="E23" i="3"/>
  <c r="E18" i="3"/>
  <c r="E17" i="3"/>
  <c r="E15" i="3"/>
  <c r="E13" i="3"/>
  <c r="E11" i="3"/>
  <c r="E10" i="3"/>
  <c r="E9" i="3"/>
  <c r="E8" i="3"/>
  <c r="E7" i="3"/>
  <c r="N59" i="3"/>
  <c r="O59" i="3" s="1"/>
  <c r="N58" i="3"/>
  <c r="O58" i="3" s="1"/>
  <c r="N175" i="3"/>
  <c r="O175" i="3" s="1"/>
  <c r="N174" i="3"/>
  <c r="O174" i="3" s="1"/>
  <c r="N173" i="3"/>
  <c r="O173" i="3" s="1"/>
  <c r="H113" i="3"/>
  <c r="I113" i="3" s="1"/>
  <c r="J113" i="3" s="1"/>
  <c r="K113" i="3" s="1"/>
  <c r="L113" i="3" s="1"/>
  <c r="N113" i="3" s="1"/>
  <c r="O113" i="3" s="1"/>
  <c r="H105" i="3"/>
  <c r="I105" i="3" s="1"/>
  <c r="J105" i="3" s="1"/>
  <c r="K105" i="3" s="1"/>
  <c r="L105" i="3" s="1"/>
  <c r="N105" i="3" s="1"/>
  <c r="O105" i="3" s="1"/>
  <c r="H106" i="3"/>
  <c r="I106" i="3" s="1"/>
  <c r="J106" i="3" s="1"/>
  <c r="K106" i="3" s="1"/>
  <c r="L106" i="3" s="1"/>
  <c r="N106" i="3" s="1"/>
  <c r="O106" i="3" s="1"/>
  <c r="H107" i="3"/>
  <c r="I107" i="3" s="1"/>
  <c r="J107" i="3" s="1"/>
  <c r="K107" i="3" s="1"/>
  <c r="L107" i="3" s="1"/>
  <c r="N107" i="3" s="1"/>
  <c r="O107" i="3" s="1"/>
  <c r="H108" i="3"/>
  <c r="I108" i="3" s="1"/>
  <c r="J108" i="3" s="1"/>
  <c r="K108" i="3" s="1"/>
  <c r="L108" i="3" s="1"/>
  <c r="N108" i="3" s="1"/>
  <c r="O108" i="3" s="1"/>
  <c r="H109" i="3"/>
  <c r="I109" i="3" s="1"/>
  <c r="J109" i="3" s="1"/>
  <c r="K109" i="3" s="1"/>
  <c r="L109" i="3" s="1"/>
  <c r="N109" i="3" s="1"/>
  <c r="O109" i="3" s="1"/>
  <c r="H110" i="3"/>
  <c r="I110" i="3" s="1"/>
  <c r="J110" i="3" s="1"/>
  <c r="K110" i="3" s="1"/>
  <c r="L110" i="3" s="1"/>
  <c r="N110" i="3" s="1"/>
  <c r="O110" i="3" s="1"/>
  <c r="L148" i="10" l="1"/>
  <c r="K5" i="10"/>
  <c r="N41" i="9"/>
  <c r="M5" i="9"/>
  <c r="E7" i="8"/>
  <c r="P26" i="2"/>
  <c r="L35" i="2"/>
  <c r="P35" i="2" s="1"/>
  <c r="M139" i="3"/>
  <c r="N139" i="3" s="1"/>
  <c r="M138" i="3"/>
  <c r="N138" i="3" s="1"/>
  <c r="O138" i="3" s="1"/>
  <c r="M137" i="3"/>
  <c r="L89" i="3"/>
  <c r="M89" i="3" s="1"/>
  <c r="N89" i="3" s="1"/>
  <c r="O89" i="3" s="1"/>
  <c r="L88" i="3"/>
  <c r="M88" i="3" s="1"/>
  <c r="N88" i="3" s="1"/>
  <c r="O88" i="3" s="1"/>
  <c r="M24" i="3"/>
  <c r="N24" i="3" s="1"/>
  <c r="O24" i="3" s="1"/>
  <c r="M148" i="10" l="1"/>
  <c r="L5" i="10"/>
  <c r="O41" i="9"/>
  <c r="N5" i="9"/>
  <c r="H103" i="3"/>
  <c r="I103" i="3" s="1"/>
  <c r="J103" i="3" s="1"/>
  <c r="K103" i="3" s="1"/>
  <c r="M103" i="3" s="1"/>
  <c r="N103" i="3" s="1"/>
  <c r="O103" i="3" s="1"/>
  <c r="H104" i="3"/>
  <c r="I104" i="3" s="1"/>
  <c r="J104" i="3" s="1"/>
  <c r="K104" i="3" s="1"/>
  <c r="M104" i="3" s="1"/>
  <c r="N104" i="3" s="1"/>
  <c r="O104" i="3" s="1"/>
  <c r="H111" i="3"/>
  <c r="I111" i="3" s="1"/>
  <c r="J111" i="3" s="1"/>
  <c r="K111" i="3" s="1"/>
  <c r="M111" i="3" s="1"/>
  <c r="N111" i="3" s="1"/>
  <c r="O111" i="3" s="1"/>
  <c r="H112" i="3"/>
  <c r="I112" i="3" s="1"/>
  <c r="J112" i="3" s="1"/>
  <c r="K112" i="3" s="1"/>
  <c r="M112" i="3" s="1"/>
  <c r="N112" i="3" s="1"/>
  <c r="O112" i="3" s="1"/>
  <c r="H114" i="3"/>
  <c r="I114" i="3" s="1"/>
  <c r="J114" i="3" s="1"/>
  <c r="K114" i="3" s="1"/>
  <c r="L114" i="3" s="1"/>
  <c r="N114" i="3" s="1"/>
  <c r="O114" i="3" s="1"/>
  <c r="H115" i="3"/>
  <c r="I115" i="3" s="1"/>
  <c r="J115" i="3" s="1"/>
  <c r="K115" i="3" s="1"/>
  <c r="M115" i="3" s="1"/>
  <c r="N115" i="3" s="1"/>
  <c r="O115" i="3" s="1"/>
  <c r="H48" i="3"/>
  <c r="I48" i="3" s="1"/>
  <c r="J48" i="3" s="1"/>
  <c r="L48" i="3" s="1"/>
  <c r="M48" i="3" s="1"/>
  <c r="N48" i="3" s="1"/>
  <c r="O48" i="3" s="1"/>
  <c r="H47" i="3"/>
  <c r="I47" i="3" s="1"/>
  <c r="J47" i="3" s="1"/>
  <c r="L47" i="3" s="1"/>
  <c r="M47" i="3" s="1"/>
  <c r="N47" i="3" s="1"/>
  <c r="O47" i="3" s="1"/>
  <c r="E167" i="3"/>
  <c r="N148" i="10" l="1"/>
  <c r="M5" i="10"/>
  <c r="P41" i="9"/>
  <c r="P5" i="9" s="1"/>
  <c r="O5" i="9"/>
  <c r="L23" i="3"/>
  <c r="M23" i="3" s="1"/>
  <c r="N23" i="3" s="1"/>
  <c r="O23" i="3" s="1"/>
  <c r="K19" i="3"/>
  <c r="L19" i="3" s="1"/>
  <c r="M19" i="3" s="1"/>
  <c r="N19" i="3" s="1"/>
  <c r="O19" i="3" s="1"/>
  <c r="H22" i="3"/>
  <c r="I22" i="3" s="1"/>
  <c r="J22" i="3" s="1"/>
  <c r="H21" i="3"/>
  <c r="I21" i="3" s="1"/>
  <c r="J21" i="3" s="1"/>
  <c r="K21" i="3" s="1"/>
  <c r="L21" i="3" s="1"/>
  <c r="M21" i="3" s="1"/>
  <c r="N21" i="3" s="1"/>
  <c r="O21" i="3" s="1"/>
  <c r="H20" i="3"/>
  <c r="I20" i="3" s="1"/>
  <c r="J20" i="3" s="1"/>
  <c r="K20" i="3" s="1"/>
  <c r="L20" i="3" s="1"/>
  <c r="M20" i="3" s="1"/>
  <c r="N20" i="3" s="1"/>
  <c r="O20" i="3" s="1"/>
  <c r="H19" i="3"/>
  <c r="L22" i="3"/>
  <c r="M22" i="3" s="1"/>
  <c r="N22" i="3" s="1"/>
  <c r="O22" i="3" s="1"/>
  <c r="O148" i="10" l="1"/>
  <c r="O5" i="10" s="1"/>
  <c r="N5" i="10"/>
  <c r="H170" i="3"/>
  <c r="I170" i="3" s="1"/>
  <c r="J170" i="3" s="1"/>
  <c r="L170" i="3" s="1"/>
  <c r="M170" i="3" s="1"/>
  <c r="N170" i="3" s="1"/>
  <c r="O170" i="3" s="1"/>
  <c r="L18" i="3" l="1"/>
  <c r="M18" i="3" s="1"/>
  <c r="N18" i="3" s="1"/>
  <c r="O18" i="3" s="1"/>
  <c r="J158" i="3" l="1"/>
  <c r="H55" i="3"/>
  <c r="J55" i="3" s="1"/>
  <c r="K55" i="3" s="1"/>
  <c r="L55" i="3" s="1"/>
  <c r="M55" i="3" s="1"/>
  <c r="N55" i="3" s="1"/>
  <c r="O55" i="3" s="1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30" i="3"/>
  <c r="E124" i="3"/>
  <c r="E120" i="3"/>
  <c r="E117" i="3"/>
  <c r="E86" i="3"/>
  <c r="E85" i="3"/>
  <c r="E84" i="3"/>
  <c r="E83" i="3"/>
  <c r="E76" i="3"/>
  <c r="E75" i="3"/>
  <c r="E74" i="3"/>
  <c r="I180" i="3"/>
  <c r="J180" i="3" s="1"/>
  <c r="I167" i="3"/>
  <c r="J167" i="3" s="1"/>
  <c r="L167" i="3" s="1"/>
  <c r="M167" i="3" s="1"/>
  <c r="N167" i="3" s="1"/>
  <c r="O167" i="3" s="1"/>
  <c r="J34" i="3"/>
  <c r="K34" i="3" s="1"/>
  <c r="L34" i="3" s="1"/>
  <c r="M34" i="3" s="1"/>
  <c r="N34" i="3" s="1"/>
  <c r="O34" i="3" s="1"/>
  <c r="H34" i="3"/>
  <c r="K180" i="3" l="1"/>
  <c r="L180" i="3" s="1"/>
  <c r="M180" i="3" s="1"/>
  <c r="N180" i="3" s="1"/>
  <c r="P15" i="2" l="1"/>
  <c r="H199" i="3" l="1"/>
  <c r="I199" i="3" s="1"/>
  <c r="J199" i="3" s="1"/>
  <c r="K199" i="3" s="1"/>
  <c r="L199" i="3" s="1"/>
  <c r="M199" i="3" s="1"/>
  <c r="N199" i="3" s="1"/>
  <c r="H165" i="3"/>
  <c r="I165" i="3" s="1"/>
  <c r="K165" i="3" s="1"/>
  <c r="L165" i="3" s="1"/>
  <c r="M165" i="3" s="1"/>
  <c r="N165" i="3" s="1"/>
  <c r="O165" i="3" s="1"/>
  <c r="H164" i="3"/>
  <c r="I164" i="3" s="1"/>
  <c r="K164" i="3" s="1"/>
  <c r="L164" i="3" s="1"/>
  <c r="M164" i="3" s="1"/>
  <c r="N164" i="3" s="1"/>
  <c r="O164" i="3" s="1"/>
  <c r="H163" i="3"/>
  <c r="I163" i="3" s="1"/>
  <c r="K163" i="3" s="1"/>
  <c r="L163" i="3" s="1"/>
  <c r="M163" i="3" s="1"/>
  <c r="N163" i="3" s="1"/>
  <c r="O163" i="3" s="1"/>
  <c r="H162" i="3"/>
  <c r="I162" i="3" s="1"/>
  <c r="K162" i="3" s="1"/>
  <c r="L162" i="3" s="1"/>
  <c r="M162" i="3" s="1"/>
  <c r="N162" i="3" s="1"/>
  <c r="O162" i="3" s="1"/>
  <c r="H161" i="3"/>
  <c r="I161" i="3" s="1"/>
  <c r="K161" i="3" s="1"/>
  <c r="L161" i="3" s="1"/>
  <c r="M161" i="3" s="1"/>
  <c r="N161" i="3" s="1"/>
  <c r="O161" i="3" s="1"/>
  <c r="H160" i="3"/>
  <c r="I160" i="3" s="1"/>
  <c r="K160" i="3" s="1"/>
  <c r="L160" i="3" s="1"/>
  <c r="M160" i="3" s="1"/>
  <c r="N160" i="3" s="1"/>
  <c r="O160" i="3" s="1"/>
  <c r="H159" i="3"/>
  <c r="I159" i="3" s="1"/>
  <c r="K159" i="3" s="1"/>
  <c r="L159" i="3" s="1"/>
  <c r="M159" i="3" s="1"/>
  <c r="N159" i="3" s="1"/>
  <c r="O159" i="3" s="1"/>
  <c r="H158" i="3"/>
  <c r="K158" i="3" s="1"/>
  <c r="L158" i="3" s="1"/>
  <c r="M158" i="3" s="1"/>
  <c r="N158" i="3" s="1"/>
  <c r="O158" i="3" s="1"/>
  <c r="H157" i="3"/>
  <c r="J157" i="3" s="1"/>
  <c r="K157" i="3" s="1"/>
  <c r="L157" i="3" s="1"/>
  <c r="M157" i="3" s="1"/>
  <c r="N157" i="3" s="1"/>
  <c r="O157" i="3" s="1"/>
  <c r="H156" i="3"/>
  <c r="J156" i="3" s="1"/>
  <c r="K156" i="3" s="1"/>
  <c r="L156" i="3" s="1"/>
  <c r="M156" i="3" s="1"/>
  <c r="N156" i="3" s="1"/>
  <c r="O156" i="3" s="1"/>
  <c r="H155" i="3"/>
  <c r="J155" i="3" s="1"/>
  <c r="K155" i="3" s="1"/>
  <c r="L155" i="3" s="1"/>
  <c r="M155" i="3" s="1"/>
  <c r="N155" i="3" s="1"/>
  <c r="O155" i="3" s="1"/>
  <c r="H154" i="3"/>
  <c r="J154" i="3" s="1"/>
  <c r="K154" i="3" s="1"/>
  <c r="L154" i="3" s="1"/>
  <c r="M154" i="3" s="1"/>
  <c r="N154" i="3" s="1"/>
  <c r="O154" i="3" s="1"/>
  <c r="H153" i="3"/>
  <c r="J153" i="3" s="1"/>
  <c r="K153" i="3" s="1"/>
  <c r="L153" i="3" s="1"/>
  <c r="M153" i="3" s="1"/>
  <c r="N153" i="3" s="1"/>
  <c r="O153" i="3" s="1"/>
  <c r="H152" i="3"/>
  <c r="J152" i="3" s="1"/>
  <c r="K152" i="3" s="1"/>
  <c r="L152" i="3" s="1"/>
  <c r="M152" i="3" s="1"/>
  <c r="N152" i="3" s="1"/>
  <c r="O152" i="3" s="1"/>
  <c r="H151" i="3"/>
  <c r="J151" i="3" s="1"/>
  <c r="K151" i="3" s="1"/>
  <c r="L151" i="3" s="1"/>
  <c r="M151" i="3" s="1"/>
  <c r="N151" i="3" s="1"/>
  <c r="O151" i="3" s="1"/>
  <c r="H150" i="3"/>
  <c r="J150" i="3" s="1"/>
  <c r="K150" i="3" s="1"/>
  <c r="L150" i="3" s="1"/>
  <c r="M150" i="3" s="1"/>
  <c r="N150" i="3" s="1"/>
  <c r="O150" i="3" s="1"/>
  <c r="H149" i="3"/>
  <c r="J149" i="3" s="1"/>
  <c r="K149" i="3" s="1"/>
  <c r="L149" i="3" s="1"/>
  <c r="M149" i="3" s="1"/>
  <c r="N149" i="3" s="1"/>
  <c r="O149" i="3" s="1"/>
  <c r="H148" i="3"/>
  <c r="J148" i="3" s="1"/>
  <c r="K148" i="3" s="1"/>
  <c r="L148" i="3" s="1"/>
  <c r="M148" i="3" s="1"/>
  <c r="N148" i="3" s="1"/>
  <c r="O148" i="3" s="1"/>
  <c r="H147" i="3"/>
  <c r="K147" i="3" s="1"/>
  <c r="L147" i="3" s="1"/>
  <c r="M147" i="3" s="1"/>
  <c r="N147" i="3" s="1"/>
  <c r="O147" i="3" s="1"/>
  <c r="H146" i="3"/>
  <c r="J146" i="3" s="1"/>
  <c r="K146" i="3" s="1"/>
  <c r="L146" i="3" s="1"/>
  <c r="M146" i="3" s="1"/>
  <c r="N146" i="3" s="1"/>
  <c r="O146" i="3" s="1"/>
  <c r="H145" i="3"/>
  <c r="J145" i="3" s="1"/>
  <c r="K145" i="3" s="1"/>
  <c r="L145" i="3" s="1"/>
  <c r="M145" i="3" s="1"/>
  <c r="N145" i="3" s="1"/>
  <c r="O145" i="3" s="1"/>
  <c r="H144" i="3"/>
  <c r="J144" i="3" s="1"/>
  <c r="K144" i="3" s="1"/>
  <c r="L144" i="3" s="1"/>
  <c r="M144" i="3" s="1"/>
  <c r="N144" i="3" s="1"/>
  <c r="O144" i="3" s="1"/>
  <c r="H71" i="3"/>
  <c r="I71" i="3" s="1"/>
  <c r="J71" i="3" s="1"/>
  <c r="K71" i="3" s="1"/>
  <c r="L71" i="3" s="1"/>
  <c r="M71" i="3" s="1"/>
  <c r="N71" i="3" s="1"/>
  <c r="O71" i="3" s="1"/>
  <c r="H177" i="3"/>
  <c r="I177" i="3" s="1"/>
  <c r="J177" i="3" s="1"/>
  <c r="K169" i="3"/>
  <c r="L169" i="3" s="1"/>
  <c r="M169" i="3" s="1"/>
  <c r="N169" i="3" s="1"/>
  <c r="O169" i="3" s="1"/>
  <c r="H192" i="3"/>
  <c r="I192" i="3" s="1"/>
  <c r="J192" i="3" s="1"/>
  <c r="K192" i="3" s="1"/>
  <c r="L192" i="3" s="1"/>
  <c r="M192" i="3" s="1"/>
  <c r="N192" i="3" s="1"/>
  <c r="H193" i="3"/>
  <c r="I193" i="3" s="1"/>
  <c r="J193" i="3" s="1"/>
  <c r="K193" i="3" s="1"/>
  <c r="L193" i="3" s="1"/>
  <c r="M193" i="3" s="1"/>
  <c r="N193" i="3" s="1"/>
  <c r="H57" i="3"/>
  <c r="J57" i="3" s="1"/>
  <c r="K57" i="3" s="1"/>
  <c r="L57" i="3" s="1"/>
  <c r="M57" i="3" s="1"/>
  <c r="N57" i="3" s="1"/>
  <c r="O57" i="3" s="1"/>
  <c r="H54" i="3"/>
  <c r="J54" i="3" s="1"/>
  <c r="K54" i="3" s="1"/>
  <c r="L54" i="3" s="1"/>
  <c r="M54" i="3" s="1"/>
  <c r="N54" i="3" s="1"/>
  <c r="O54" i="3" s="1"/>
  <c r="H53" i="3"/>
  <c r="L53" i="3" s="1"/>
  <c r="M53" i="3" s="1"/>
  <c r="N53" i="3" s="1"/>
  <c r="O53" i="3" s="1"/>
  <c r="H52" i="3"/>
  <c r="I52" i="3" s="1"/>
  <c r="J52" i="3" s="1"/>
  <c r="K52" i="3" s="1"/>
  <c r="L52" i="3" s="1"/>
  <c r="N52" i="3" s="1"/>
  <c r="O52" i="3" s="1"/>
  <c r="H51" i="3"/>
  <c r="I51" i="3" s="1"/>
  <c r="J51" i="3" s="1"/>
  <c r="K51" i="3" s="1"/>
  <c r="L51" i="3" s="1"/>
  <c r="M51" i="3" s="1"/>
  <c r="N51" i="3" s="1"/>
  <c r="O51" i="3" s="1"/>
  <c r="H50" i="3"/>
  <c r="I50" i="3" s="1"/>
  <c r="J50" i="3" s="1"/>
  <c r="K50" i="3" s="1"/>
  <c r="L50" i="3" s="1"/>
  <c r="N50" i="3" s="1"/>
  <c r="O50" i="3" s="1"/>
  <c r="H49" i="3"/>
  <c r="I49" i="3" s="1"/>
  <c r="J49" i="3" s="1"/>
  <c r="K49" i="3" s="1"/>
  <c r="L49" i="3" s="1"/>
  <c r="M49" i="3" s="1"/>
  <c r="N49" i="3" s="1"/>
  <c r="H45" i="3"/>
  <c r="H44" i="3"/>
  <c r="I44" i="3" s="1"/>
  <c r="J44" i="3" s="1"/>
  <c r="K44" i="3" s="1"/>
  <c r="M44" i="3" s="1"/>
  <c r="N44" i="3" s="1"/>
  <c r="O44" i="3" s="1"/>
  <c r="H43" i="3"/>
  <c r="I43" i="3" s="1"/>
  <c r="J43" i="3" s="1"/>
  <c r="K43" i="3" s="1"/>
  <c r="M43" i="3" s="1"/>
  <c r="N43" i="3" s="1"/>
  <c r="O43" i="3" s="1"/>
  <c r="H42" i="3"/>
  <c r="I42" i="3" s="1"/>
  <c r="J42" i="3" s="1"/>
  <c r="K42" i="3" s="1"/>
  <c r="M42" i="3" s="1"/>
  <c r="N42" i="3" s="1"/>
  <c r="O42" i="3" s="1"/>
  <c r="H41" i="3"/>
  <c r="I41" i="3" s="1"/>
  <c r="J41" i="3" s="1"/>
  <c r="K41" i="3" s="1"/>
  <c r="M41" i="3" s="1"/>
  <c r="N41" i="3" s="1"/>
  <c r="O41" i="3" s="1"/>
  <c r="H40" i="3"/>
  <c r="I40" i="3" s="1"/>
  <c r="J40" i="3" s="1"/>
  <c r="K40" i="3" s="1"/>
  <c r="M40" i="3" s="1"/>
  <c r="N40" i="3" s="1"/>
  <c r="O40" i="3" s="1"/>
  <c r="H39" i="3"/>
  <c r="I39" i="3" s="1"/>
  <c r="H38" i="3"/>
  <c r="H37" i="3"/>
  <c r="K37" i="3" s="1"/>
  <c r="L37" i="3" s="1"/>
  <c r="M37" i="3" s="1"/>
  <c r="N37" i="3" s="1"/>
  <c r="O37" i="3" s="1"/>
  <c r="H36" i="3"/>
  <c r="I45" i="3" l="1"/>
  <c r="K45" i="3" s="1"/>
  <c r="L45" i="3" s="1"/>
  <c r="M45" i="3" s="1"/>
  <c r="N45" i="3" s="1"/>
  <c r="O45" i="3" s="1"/>
  <c r="I36" i="3"/>
  <c r="J36" i="3" s="1"/>
  <c r="K36" i="3" s="1"/>
  <c r="L36" i="3" s="1"/>
  <c r="M36" i="3" s="1"/>
  <c r="N36" i="3" s="1"/>
  <c r="O36" i="3" s="1"/>
  <c r="K38" i="3"/>
  <c r="L38" i="3" s="1"/>
  <c r="M38" i="3" s="1"/>
  <c r="N38" i="3" s="1"/>
  <c r="O38" i="3" s="1"/>
  <c r="K177" i="3"/>
  <c r="L177" i="3" s="1"/>
  <c r="N177" i="3" s="1"/>
  <c r="O177" i="3" s="1"/>
  <c r="L39" i="3"/>
  <c r="M39" i="3" s="1"/>
  <c r="N39" i="3" s="1"/>
  <c r="O39" i="3" s="1"/>
  <c r="J39" i="3"/>
  <c r="C12" i="2"/>
  <c r="H75" i="3" l="1"/>
  <c r="H73" i="3"/>
  <c r="I73" i="3" s="1"/>
  <c r="J73" i="3" s="1"/>
  <c r="K73" i="3" s="1"/>
  <c r="L73" i="3" s="1"/>
  <c r="M73" i="3" s="1"/>
  <c r="N73" i="3" s="1"/>
  <c r="O73" i="3" s="1"/>
  <c r="H136" i="3"/>
  <c r="I136" i="3" s="1"/>
  <c r="J136" i="3" s="1"/>
  <c r="K136" i="3" s="1"/>
  <c r="H135" i="3"/>
  <c r="I135" i="3" s="1"/>
  <c r="J135" i="3" s="1"/>
  <c r="K135" i="3" s="1"/>
  <c r="H134" i="3"/>
  <c r="I134" i="3" s="1"/>
  <c r="J134" i="3" s="1"/>
  <c r="K134" i="3" s="1"/>
  <c r="H133" i="3"/>
  <c r="I133" i="3" s="1"/>
  <c r="J133" i="3" s="1"/>
  <c r="K133" i="3" s="1"/>
  <c r="H132" i="3"/>
  <c r="I132" i="3" s="1"/>
  <c r="J132" i="3" s="1"/>
  <c r="K132" i="3" s="1"/>
  <c r="H131" i="3"/>
  <c r="H128" i="3"/>
  <c r="I128" i="3" s="1"/>
  <c r="J128" i="3" s="1"/>
  <c r="K128" i="3" s="1"/>
  <c r="L128" i="3" s="1"/>
  <c r="M128" i="3" s="1"/>
  <c r="N128" i="3" s="1"/>
  <c r="H127" i="3"/>
  <c r="I127" i="3" s="1"/>
  <c r="J127" i="3" s="1"/>
  <c r="K127" i="3" s="1"/>
  <c r="L127" i="3" s="1"/>
  <c r="M127" i="3" s="1"/>
  <c r="N127" i="3" s="1"/>
  <c r="O127" i="3" s="1"/>
  <c r="H126" i="3"/>
  <c r="I126" i="3" s="1"/>
  <c r="J126" i="3" s="1"/>
  <c r="K126" i="3" s="1"/>
  <c r="L126" i="3" s="1"/>
  <c r="M126" i="3" s="1"/>
  <c r="N126" i="3" s="1"/>
  <c r="O126" i="3" s="1"/>
  <c r="H125" i="3"/>
  <c r="I125" i="3" s="1"/>
  <c r="J125" i="3" s="1"/>
  <c r="K125" i="3" s="1"/>
  <c r="L125" i="3" s="1"/>
  <c r="M125" i="3" s="1"/>
  <c r="N125" i="3" s="1"/>
  <c r="H123" i="3"/>
  <c r="I123" i="3" s="1"/>
  <c r="K123" i="3" s="1"/>
  <c r="L123" i="3" s="1"/>
  <c r="M123" i="3" s="1"/>
  <c r="N123" i="3" s="1"/>
  <c r="O123" i="3" s="1"/>
  <c r="H122" i="3"/>
  <c r="I122" i="3" s="1"/>
  <c r="K122" i="3" s="1"/>
  <c r="L122" i="3" s="1"/>
  <c r="M122" i="3" s="1"/>
  <c r="N122" i="3" s="1"/>
  <c r="O122" i="3" s="1"/>
  <c r="H121" i="3"/>
  <c r="I121" i="3" s="1"/>
  <c r="K121" i="3" s="1"/>
  <c r="L121" i="3" s="1"/>
  <c r="M121" i="3" s="1"/>
  <c r="N121" i="3" s="1"/>
  <c r="O121" i="3" s="1"/>
  <c r="H119" i="3"/>
  <c r="I119" i="3" s="1"/>
  <c r="J119" i="3" s="1"/>
  <c r="K119" i="3" s="1"/>
  <c r="L119" i="3" s="1"/>
  <c r="N119" i="3" s="1"/>
  <c r="O119" i="3" s="1"/>
  <c r="H118" i="3"/>
  <c r="I118" i="3" s="1"/>
  <c r="J118" i="3" s="1"/>
  <c r="K118" i="3" s="1"/>
  <c r="L118" i="3" s="1"/>
  <c r="N118" i="3" s="1"/>
  <c r="O118" i="3" s="1"/>
  <c r="H102" i="3"/>
  <c r="I102" i="3" s="1"/>
  <c r="J102" i="3" s="1"/>
  <c r="K102" i="3" s="1"/>
  <c r="M102" i="3" s="1"/>
  <c r="N102" i="3" s="1"/>
  <c r="O102" i="3" s="1"/>
  <c r="H101" i="3"/>
  <c r="I101" i="3" s="1"/>
  <c r="J101" i="3" s="1"/>
  <c r="K101" i="3" s="1"/>
  <c r="L101" i="3" s="1"/>
  <c r="N101" i="3" s="1"/>
  <c r="O101" i="3" s="1"/>
  <c r="H100" i="3"/>
  <c r="I100" i="3" s="1"/>
  <c r="J100" i="3" s="1"/>
  <c r="K100" i="3" s="1"/>
  <c r="H99" i="3"/>
  <c r="I99" i="3" s="1"/>
  <c r="J99" i="3" s="1"/>
  <c r="K99" i="3" s="1"/>
  <c r="M99" i="3" s="1"/>
  <c r="N99" i="3" s="1"/>
  <c r="O99" i="3" s="1"/>
  <c r="H98" i="3"/>
  <c r="I98" i="3" s="1"/>
  <c r="J98" i="3" s="1"/>
  <c r="K98" i="3" s="1"/>
  <c r="M98" i="3" s="1"/>
  <c r="N98" i="3" s="1"/>
  <c r="O98" i="3" s="1"/>
  <c r="H97" i="3"/>
  <c r="I97" i="3" s="1"/>
  <c r="J97" i="3" s="1"/>
  <c r="K97" i="3" s="1"/>
  <c r="L97" i="3" s="1"/>
  <c r="N97" i="3" s="1"/>
  <c r="O97" i="3" s="1"/>
  <c r="H96" i="3"/>
  <c r="I96" i="3" s="1"/>
  <c r="J96" i="3" s="1"/>
  <c r="K96" i="3" s="1"/>
  <c r="M96" i="3" s="1"/>
  <c r="N96" i="3" s="1"/>
  <c r="O96" i="3" s="1"/>
  <c r="H95" i="3"/>
  <c r="I95" i="3" s="1"/>
  <c r="J95" i="3" s="1"/>
  <c r="K95" i="3" s="1"/>
  <c r="L95" i="3" s="1"/>
  <c r="N95" i="3" s="1"/>
  <c r="O95" i="3" s="1"/>
  <c r="H94" i="3"/>
  <c r="I94" i="3" s="1"/>
  <c r="J94" i="3" s="1"/>
  <c r="K94" i="3" s="1"/>
  <c r="L94" i="3" s="1"/>
  <c r="N94" i="3" s="1"/>
  <c r="O94" i="3" s="1"/>
  <c r="H93" i="3"/>
  <c r="I93" i="3" s="1"/>
  <c r="J93" i="3" s="1"/>
  <c r="K93" i="3" s="1"/>
  <c r="L93" i="3" s="1"/>
  <c r="N93" i="3" s="1"/>
  <c r="O93" i="3" s="1"/>
  <c r="H92" i="3"/>
  <c r="I92" i="3" s="1"/>
  <c r="J92" i="3" s="1"/>
  <c r="K92" i="3" s="1"/>
  <c r="L92" i="3" s="1"/>
  <c r="N92" i="3" s="1"/>
  <c r="O92" i="3" s="1"/>
  <c r="H91" i="3"/>
  <c r="I91" i="3" s="1"/>
  <c r="J91" i="3" s="1"/>
  <c r="K91" i="3" s="1"/>
  <c r="M91" i="3" s="1"/>
  <c r="N91" i="3" s="1"/>
  <c r="O91" i="3" s="1"/>
  <c r="H90" i="3"/>
  <c r="I90" i="3" s="1"/>
  <c r="J90" i="3" s="1"/>
  <c r="K90" i="3" s="1"/>
  <c r="M90" i="3" s="1"/>
  <c r="N90" i="3" s="1"/>
  <c r="O90" i="3" s="1"/>
  <c r="H87" i="3"/>
  <c r="I87" i="3" s="1"/>
  <c r="J87" i="3" s="1"/>
  <c r="H85" i="3"/>
  <c r="I85" i="3" s="1"/>
  <c r="J85" i="3" s="1"/>
  <c r="L85" i="3" s="1"/>
  <c r="M85" i="3" s="1"/>
  <c r="N85" i="3" s="1"/>
  <c r="O85" i="3" s="1"/>
  <c r="H84" i="3"/>
  <c r="I84" i="3" s="1"/>
  <c r="J84" i="3" s="1"/>
  <c r="L84" i="3" s="1"/>
  <c r="M84" i="3" s="1"/>
  <c r="N84" i="3" s="1"/>
  <c r="O84" i="3" s="1"/>
  <c r="H80" i="3"/>
  <c r="I80" i="3" s="1"/>
  <c r="J80" i="3" s="1"/>
  <c r="L80" i="3" s="1"/>
  <c r="M80" i="3" s="1"/>
  <c r="H79" i="3"/>
  <c r="I79" i="3" s="1"/>
  <c r="J79" i="3" s="1"/>
  <c r="K79" i="3" s="1"/>
  <c r="L79" i="3" s="1"/>
  <c r="N79" i="3" s="1"/>
  <c r="O79" i="3" s="1"/>
  <c r="H78" i="3"/>
  <c r="I78" i="3" s="1"/>
  <c r="J78" i="3" s="1"/>
  <c r="K78" i="3" s="1"/>
  <c r="L78" i="3" s="1"/>
  <c r="N78" i="3" s="1"/>
  <c r="O78" i="3" s="1"/>
  <c r="H77" i="3"/>
  <c r="I77" i="3" s="1"/>
  <c r="J77" i="3" s="1"/>
  <c r="L77" i="3" s="1"/>
  <c r="M77" i="3" s="1"/>
  <c r="N77" i="3" s="1"/>
  <c r="O77" i="3" s="1"/>
  <c r="H76" i="3"/>
  <c r="H72" i="3"/>
  <c r="I72" i="3" s="1"/>
  <c r="K72" i="3" s="1"/>
  <c r="L72" i="3" s="1"/>
  <c r="M72" i="3" s="1"/>
  <c r="N72" i="3" s="1"/>
  <c r="O72" i="3" s="1"/>
  <c r="H70" i="3"/>
  <c r="J131" i="3" l="1"/>
  <c r="M131" i="3" s="1"/>
  <c r="N131" i="3" s="1"/>
  <c r="O131" i="3" s="1"/>
  <c r="K70" i="3"/>
  <c r="L70" i="3" s="1"/>
  <c r="M70" i="3" s="1"/>
  <c r="N70" i="3" s="1"/>
  <c r="O70" i="3" s="1"/>
  <c r="I76" i="3"/>
  <c r="J76" i="3" s="1"/>
  <c r="I75" i="3"/>
  <c r="K75" i="3" s="1"/>
  <c r="L75" i="3" s="1"/>
  <c r="M75" i="3" s="1"/>
  <c r="N75" i="3" s="1"/>
  <c r="O75" i="3" s="1"/>
  <c r="N80" i="3"/>
  <c r="O80" i="3" s="1"/>
  <c r="M133" i="3"/>
  <c r="N133" i="3" s="1"/>
  <c r="O133" i="3" s="1"/>
  <c r="M135" i="3"/>
  <c r="N135" i="3" s="1"/>
  <c r="O135" i="3" s="1"/>
  <c r="M132" i="3"/>
  <c r="N132" i="3" s="1"/>
  <c r="O132" i="3" s="1"/>
  <c r="M134" i="3"/>
  <c r="N134" i="3" s="1"/>
  <c r="O134" i="3" s="1"/>
  <c r="M136" i="3"/>
  <c r="N136" i="3" s="1"/>
  <c r="O136" i="3" s="1"/>
  <c r="L100" i="3"/>
  <c r="L87" i="3"/>
  <c r="M87" i="3" s="1"/>
  <c r="N87" i="3" s="1"/>
  <c r="O87" i="3" s="1"/>
  <c r="L76" i="3"/>
  <c r="M76" i="3" s="1"/>
  <c r="N76" i="3" s="1"/>
  <c r="O76" i="3" s="1"/>
  <c r="H217" i="3"/>
  <c r="I217" i="3" s="1"/>
  <c r="J217" i="3" s="1"/>
  <c r="K217" i="3" s="1"/>
  <c r="L217" i="3" s="1"/>
  <c r="M217" i="3" s="1"/>
  <c r="N217" i="3" s="1"/>
  <c r="H216" i="3"/>
  <c r="I216" i="3" s="1"/>
  <c r="J216" i="3" s="1"/>
  <c r="K216" i="3" s="1"/>
  <c r="L216" i="3" s="1"/>
  <c r="M216" i="3" s="1"/>
  <c r="N216" i="3" s="1"/>
  <c r="H215" i="3"/>
  <c r="I215" i="3" s="1"/>
  <c r="J215" i="3" s="1"/>
  <c r="K215" i="3" s="1"/>
  <c r="L215" i="3" s="1"/>
  <c r="M215" i="3" s="1"/>
  <c r="N215" i="3" s="1"/>
  <c r="H214" i="3"/>
  <c r="I214" i="3" s="1"/>
  <c r="J214" i="3" s="1"/>
  <c r="K214" i="3" s="1"/>
  <c r="L214" i="3" s="1"/>
  <c r="M214" i="3" s="1"/>
  <c r="N214" i="3" s="1"/>
  <c r="H213" i="3"/>
  <c r="I213" i="3" s="1"/>
  <c r="J213" i="3" s="1"/>
  <c r="K213" i="3" s="1"/>
  <c r="L213" i="3" s="1"/>
  <c r="M213" i="3" s="1"/>
  <c r="N213" i="3" s="1"/>
  <c r="H212" i="3"/>
  <c r="I212" i="3" s="1"/>
  <c r="J212" i="3" s="1"/>
  <c r="K212" i="3" s="1"/>
  <c r="L212" i="3" s="1"/>
  <c r="M212" i="3" s="1"/>
  <c r="N212" i="3" s="1"/>
  <c r="H211" i="3"/>
  <c r="I211" i="3" s="1"/>
  <c r="J211" i="3" s="1"/>
  <c r="K211" i="3" s="1"/>
  <c r="L211" i="3" s="1"/>
  <c r="M211" i="3" s="1"/>
  <c r="N211" i="3" s="1"/>
  <c r="H210" i="3"/>
  <c r="I210" i="3" s="1"/>
  <c r="J210" i="3" s="1"/>
  <c r="K210" i="3" s="1"/>
  <c r="L210" i="3" s="1"/>
  <c r="M210" i="3" s="1"/>
  <c r="N210" i="3" s="1"/>
  <c r="H203" i="3"/>
  <c r="I203" i="3" s="1"/>
  <c r="J203" i="3" s="1"/>
  <c r="K203" i="3" s="1"/>
  <c r="L203" i="3" s="1"/>
  <c r="M203" i="3" s="1"/>
  <c r="N203" i="3" s="1"/>
  <c r="H202" i="3"/>
  <c r="I202" i="3" s="1"/>
  <c r="J202" i="3" s="1"/>
  <c r="K202" i="3" s="1"/>
  <c r="L202" i="3" s="1"/>
  <c r="M202" i="3" s="1"/>
  <c r="N202" i="3" s="1"/>
  <c r="H201" i="3"/>
  <c r="I201" i="3" s="1"/>
  <c r="J201" i="3" s="1"/>
  <c r="K201" i="3" s="1"/>
  <c r="L201" i="3" s="1"/>
  <c r="M201" i="3" s="1"/>
  <c r="N201" i="3" s="1"/>
  <c r="H198" i="3"/>
  <c r="I198" i="3" s="1"/>
  <c r="J198" i="3" s="1"/>
  <c r="K198" i="3" s="1"/>
  <c r="L198" i="3" s="1"/>
  <c r="M198" i="3" s="1"/>
  <c r="N198" i="3" s="1"/>
  <c r="H197" i="3"/>
  <c r="I197" i="3" s="1"/>
  <c r="J197" i="3" s="1"/>
  <c r="K197" i="3" s="1"/>
  <c r="L197" i="3" s="1"/>
  <c r="M197" i="3" s="1"/>
  <c r="N197" i="3" s="1"/>
  <c r="H196" i="3"/>
  <c r="I196" i="3" s="1"/>
  <c r="J196" i="3" s="1"/>
  <c r="K196" i="3" s="1"/>
  <c r="L196" i="3" s="1"/>
  <c r="M196" i="3" s="1"/>
  <c r="N196" i="3" s="1"/>
  <c r="H209" i="3"/>
  <c r="I209" i="3" s="1"/>
  <c r="J209" i="3" s="1"/>
  <c r="K209" i="3" s="1"/>
  <c r="L209" i="3" s="1"/>
  <c r="M209" i="3" s="1"/>
  <c r="N209" i="3" s="1"/>
  <c r="H200" i="3"/>
  <c r="I200" i="3" s="1"/>
  <c r="J200" i="3" s="1"/>
  <c r="K200" i="3" s="1"/>
  <c r="L200" i="3" s="1"/>
  <c r="M200" i="3" s="1"/>
  <c r="N200" i="3" s="1"/>
  <c r="H184" i="3"/>
  <c r="I184" i="3" s="1"/>
  <c r="J184" i="3" s="1"/>
  <c r="H171" i="3"/>
  <c r="I171" i="3" s="1"/>
  <c r="J171" i="3" s="1"/>
  <c r="L171" i="3" s="1"/>
  <c r="M171" i="3" s="1"/>
  <c r="N171" i="3" s="1"/>
  <c r="O171" i="3" s="1"/>
  <c r="H191" i="3"/>
  <c r="I191" i="3" s="1"/>
  <c r="J191" i="3" s="1"/>
  <c r="K191" i="3" s="1"/>
  <c r="L191" i="3" s="1"/>
  <c r="M191" i="3" s="1"/>
  <c r="N191" i="3" s="1"/>
  <c r="H183" i="3"/>
  <c r="I183" i="3" s="1"/>
  <c r="J183" i="3" s="1"/>
  <c r="L183" i="3" s="1"/>
  <c r="M183" i="3" s="1"/>
  <c r="N183" i="3" s="1"/>
  <c r="O183" i="3" s="1"/>
  <c r="H190" i="3"/>
  <c r="I190" i="3" s="1"/>
  <c r="J190" i="3" s="1"/>
  <c r="K190" i="3" s="1"/>
  <c r="L190" i="3" s="1"/>
  <c r="M190" i="3" s="1"/>
  <c r="N190" i="3" s="1"/>
  <c r="H189" i="3"/>
  <c r="I189" i="3" s="1"/>
  <c r="J189" i="3" s="1"/>
  <c r="K189" i="3" s="1"/>
  <c r="L189" i="3" s="1"/>
  <c r="M189" i="3" s="1"/>
  <c r="N189" i="3" s="1"/>
  <c r="H188" i="3"/>
  <c r="I188" i="3" s="1"/>
  <c r="J188" i="3" s="1"/>
  <c r="K188" i="3" s="1"/>
  <c r="M188" i="3" s="1"/>
  <c r="N188" i="3" s="1"/>
  <c r="O188" i="3" s="1"/>
  <c r="H187" i="3"/>
  <c r="I187" i="3" s="1"/>
  <c r="J187" i="3" s="1"/>
  <c r="L187" i="3" s="1"/>
  <c r="M187" i="3" s="1"/>
  <c r="N187" i="3" s="1"/>
  <c r="O187" i="3" s="1"/>
  <c r="H186" i="3"/>
  <c r="I186" i="3" s="1"/>
  <c r="J186" i="3" s="1"/>
  <c r="L186" i="3" s="1"/>
  <c r="M186" i="3" s="1"/>
  <c r="N186" i="3" s="1"/>
  <c r="O186" i="3" s="1"/>
  <c r="H185" i="3"/>
  <c r="I185" i="3" s="1"/>
  <c r="K185" i="3" s="1"/>
  <c r="L185" i="3" s="1"/>
  <c r="M185" i="3" s="1"/>
  <c r="N185" i="3" s="1"/>
  <c r="O185" i="3" s="1"/>
  <c r="H182" i="3"/>
  <c r="I182" i="3" s="1"/>
  <c r="J182" i="3" s="1"/>
  <c r="H181" i="3"/>
  <c r="I181" i="3" s="1"/>
  <c r="J181" i="3" s="1"/>
  <c r="H178" i="3"/>
  <c r="H176" i="3"/>
  <c r="H195" i="3"/>
  <c r="I195" i="3" s="1"/>
  <c r="J195" i="3" s="1"/>
  <c r="K195" i="3" s="1"/>
  <c r="L195" i="3" s="1"/>
  <c r="M195" i="3" s="1"/>
  <c r="N195" i="3" s="1"/>
  <c r="H17" i="3"/>
  <c r="I17" i="3" s="1"/>
  <c r="J17" i="3" s="1"/>
  <c r="K17" i="3" s="1"/>
  <c r="M17" i="3" s="1"/>
  <c r="N17" i="3" s="1"/>
  <c r="O17" i="3" s="1"/>
  <c r="H16" i="3"/>
  <c r="I16" i="3" s="1"/>
  <c r="J16" i="3" s="1"/>
  <c r="K16" i="3" s="1"/>
  <c r="H15" i="3"/>
  <c r="H14" i="3"/>
  <c r="I14" i="3" s="1"/>
  <c r="J14" i="3" s="1"/>
  <c r="M14" i="3" s="1"/>
  <c r="H13" i="3"/>
  <c r="K13" i="3" s="1"/>
  <c r="M13" i="3" s="1"/>
  <c r="N13" i="3" s="1"/>
  <c r="H11" i="3"/>
  <c r="H10" i="3"/>
  <c r="I10" i="3" s="1"/>
  <c r="J10" i="3" s="1"/>
  <c r="K10" i="3" s="1"/>
  <c r="M10" i="3" s="1"/>
  <c r="N10" i="3" s="1"/>
  <c r="O10" i="3" s="1"/>
  <c r="H9" i="3"/>
  <c r="L9" i="3" s="1"/>
  <c r="M9" i="3" s="1"/>
  <c r="N9" i="3" s="1"/>
  <c r="O9" i="3" s="1"/>
  <c r="H8" i="3"/>
  <c r="I7" i="3"/>
  <c r="D12" i="2"/>
  <c r="L12" i="2" l="1"/>
  <c r="P12" i="2" s="1"/>
  <c r="L11" i="2"/>
  <c r="P11" i="2" s="1"/>
  <c r="I178" i="3"/>
  <c r="J178" i="3" s="1"/>
  <c r="L9" i="2"/>
  <c r="P9" i="2" s="1"/>
  <c r="L13" i="2"/>
  <c r="P13" i="2" s="1"/>
  <c r="L10" i="2"/>
  <c r="P10" i="2" s="1"/>
  <c r="K11" i="3"/>
  <c r="L11" i="3" s="1"/>
  <c r="N11" i="3" s="1"/>
  <c r="O11" i="3" s="1"/>
  <c r="L7" i="2"/>
  <c r="P7" i="2" s="1"/>
  <c r="I8" i="3"/>
  <c r="J8" i="3" s="1"/>
  <c r="K8" i="3" s="1"/>
  <c r="M8" i="3" s="1"/>
  <c r="N8" i="3" s="1"/>
  <c r="O8" i="3" s="1"/>
  <c r="L6" i="2"/>
  <c r="P6" i="2" s="1"/>
  <c r="I15" i="3"/>
  <c r="J15" i="3" s="1"/>
  <c r="M15" i="3" s="1"/>
  <c r="N15" i="3" s="1"/>
  <c r="O15" i="3" s="1"/>
  <c r="L5" i="2"/>
  <c r="P5" i="2" s="1"/>
  <c r="I176" i="3"/>
  <c r="J176" i="3" s="1"/>
  <c r="L8" i="2"/>
  <c r="P8" i="2" s="1"/>
  <c r="O13" i="3"/>
  <c r="N100" i="3"/>
  <c r="O100" i="3" s="1"/>
  <c r="K182" i="3"/>
  <c r="L182" i="3" s="1"/>
  <c r="M182" i="3" s="1"/>
  <c r="N182" i="3" s="1"/>
  <c r="K184" i="3"/>
  <c r="L184" i="3" s="1"/>
  <c r="N184" i="3" s="1"/>
  <c r="O184" i="3" s="1"/>
  <c r="M178" i="3"/>
  <c r="N178" i="3" s="1"/>
  <c r="O178" i="3" s="1"/>
  <c r="K178" i="3"/>
  <c r="K176" i="3"/>
  <c r="L176" i="3" s="1"/>
  <c r="N176" i="3" s="1"/>
  <c r="O176" i="3" s="1"/>
  <c r="K181" i="3"/>
  <c r="L181" i="3" s="1"/>
  <c r="M181" i="3" s="1"/>
  <c r="N181" i="3" s="1"/>
  <c r="I5" i="3"/>
  <c r="J7" i="3"/>
  <c r="H5" i="3"/>
  <c r="A3" i="8" s="1"/>
  <c r="A6" i="8" l="1"/>
  <c r="K7" i="3"/>
  <c r="J5" i="3"/>
  <c r="H41" i="2"/>
  <c r="I33" i="2"/>
  <c r="H33" i="2"/>
  <c r="L7" i="3" l="1"/>
  <c r="K5" i="3"/>
  <c r="C41" i="2"/>
  <c r="D33" i="2"/>
  <c r="C33" i="2"/>
  <c r="N19" i="2" s="1"/>
  <c r="M7" i="3" l="1"/>
  <c r="M5" i="3" s="1"/>
  <c r="L5" i="3"/>
  <c r="G7" i="8"/>
  <c r="G8" i="8" s="1"/>
  <c r="G9" i="8" s="1"/>
  <c r="G10" i="8" s="1"/>
  <c r="N20" i="2"/>
  <c r="N7" i="3" l="1"/>
  <c r="E8" i="8"/>
  <c r="E9" i="8" s="1"/>
  <c r="E10" i="8" s="1"/>
  <c r="E11" i="8" s="1"/>
  <c r="E12" i="8" s="1"/>
  <c r="E13" i="8" s="1"/>
  <c r="E14" i="8" s="1"/>
  <c r="C20" i="2"/>
  <c r="O7" i="3" l="1"/>
  <c r="O5" i="3" s="1"/>
  <c r="N5" i="3"/>
  <c r="C7" i="8"/>
  <c r="C8" i="8" s="1"/>
  <c r="C9" i="8" s="1"/>
  <c r="C10" i="8" s="1"/>
  <c r="C11" i="8" s="1"/>
  <c r="C12" i="8" s="1"/>
  <c r="C13" i="8" s="1"/>
  <c r="C14" i="8" s="1"/>
  <c r="A7" i="8" l="1"/>
  <c r="A8" i="8" s="1"/>
  <c r="A9" i="8" s="1"/>
  <c r="A10" i="8" s="1"/>
  <c r="A11" i="8" s="1"/>
  <c r="A12" i="8" s="1"/>
  <c r="A13" i="8" s="1"/>
</calcChain>
</file>

<file path=xl/comments1.xml><?xml version="1.0" encoding="utf-8"?>
<comments xmlns="http://schemas.openxmlformats.org/spreadsheetml/2006/main">
  <authors>
    <author>Marchenko Artem</author>
  </authors>
  <commentList>
    <comment ref="B38" authorId="0">
      <text>
        <r>
          <rPr>
            <sz val="10"/>
            <color indexed="81"/>
            <rFont val="Tahoma"/>
            <family val="2"/>
            <charset val="204"/>
          </rPr>
          <t>In a real product backlog, items are more likely to be in the form of user stories. E.g. this item could be stated as "As a user I want to see the real weather data so that I could know what to wear before leaving home"</t>
        </r>
      </text>
    </comment>
  </commentList>
</comments>
</file>

<file path=xl/comments2.xml><?xml version="1.0" encoding="utf-8"?>
<comments xmlns="http://schemas.openxmlformats.org/spreadsheetml/2006/main">
  <authors>
    <author>Marchenko Artem</author>
  </authors>
  <commentList>
    <comment ref="B1" authorId="0">
      <text>
        <r>
          <rPr>
            <sz val="10"/>
            <color indexed="81"/>
            <rFont val="Tahoma"/>
            <family val="2"/>
            <charset val="204"/>
          </rPr>
          <t>sprint goal</t>
        </r>
      </text>
    </comment>
    <comment ref="B225" authorId="0">
      <text>
        <r>
          <rPr>
            <sz val="10"/>
            <color indexed="81"/>
            <rFont val="Tahoma"/>
            <family val="2"/>
            <charset val="204"/>
          </rPr>
          <t>See for reference and comments. Feel free to remove the link, though it would be very kind of you to leave it somewhere on the sheet</t>
        </r>
      </text>
    </comment>
  </commentList>
</comments>
</file>

<file path=xl/comments3.xml><?xml version="1.0" encoding="utf-8"?>
<comments xmlns="http://schemas.openxmlformats.org/spreadsheetml/2006/main">
  <authors>
    <author>Marchenko Artem</author>
  </authors>
  <commentList>
    <comment ref="B1" authorId="0">
      <text>
        <r>
          <rPr>
            <sz val="10"/>
            <color indexed="81"/>
            <rFont val="Tahoma"/>
            <family val="2"/>
            <charset val="204"/>
          </rPr>
          <t>sprint goal</t>
        </r>
      </text>
    </comment>
    <comment ref="B247" authorId="0">
      <text>
        <r>
          <rPr>
            <sz val="10"/>
            <color indexed="81"/>
            <rFont val="Tahoma"/>
            <family val="2"/>
            <charset val="204"/>
          </rPr>
          <t>See for reference and comments. Feel free to remove the link, though it would be very kind of you to leave it somewhere on the sheet</t>
        </r>
      </text>
    </comment>
  </commentList>
</comments>
</file>

<file path=xl/comments4.xml><?xml version="1.0" encoding="utf-8"?>
<comments xmlns="http://schemas.openxmlformats.org/spreadsheetml/2006/main">
  <authors>
    <author>Marchenko Artem</author>
  </authors>
  <commentList>
    <comment ref="B1" authorId="0">
      <text>
        <r>
          <rPr>
            <sz val="10"/>
            <color indexed="81"/>
            <rFont val="Tahoma"/>
            <family val="2"/>
            <charset val="204"/>
          </rPr>
          <t>sprint goal</t>
        </r>
      </text>
    </comment>
    <comment ref="B208" authorId="0">
      <text>
        <r>
          <rPr>
            <sz val="10"/>
            <color indexed="81"/>
            <rFont val="Tahoma"/>
            <family val="2"/>
            <charset val="204"/>
          </rPr>
          <t>See for reference and comments. Feel free to remove the link, though it would be very kind of you to leave it somewhere on the sheet</t>
        </r>
      </text>
    </comment>
  </commentList>
</comments>
</file>

<file path=xl/comments5.xml><?xml version="1.0" encoding="utf-8"?>
<comments xmlns="http://schemas.openxmlformats.org/spreadsheetml/2006/main">
  <authors>
    <author>Marchenko Artem</author>
  </authors>
  <commentList>
    <comment ref="B1" authorId="0">
      <text>
        <r>
          <rPr>
            <sz val="10"/>
            <color indexed="81"/>
            <rFont val="Tahoma"/>
            <family val="2"/>
            <charset val="204"/>
          </rPr>
          <t>sprint goal</t>
        </r>
      </text>
    </comment>
    <comment ref="B89" authorId="0">
      <text>
        <r>
          <rPr>
            <sz val="10"/>
            <color indexed="81"/>
            <rFont val="Tahoma"/>
            <family val="2"/>
            <charset val="204"/>
          </rPr>
          <t>See for reference and comments. Feel free to remove the link, though it would be very kind of you to leave it somewhere on the sheet</t>
        </r>
      </text>
    </comment>
  </commentList>
</comments>
</file>

<file path=xl/sharedStrings.xml><?xml version="1.0" encoding="utf-8"?>
<sst xmlns="http://schemas.openxmlformats.org/spreadsheetml/2006/main" count="3129" uniqueCount="615">
  <si>
    <t>Description</t>
  </si>
  <si>
    <t>Sprint 1</t>
  </si>
  <si>
    <t>Sprint 2</t>
  </si>
  <si>
    <t>Sprint 3</t>
  </si>
  <si>
    <t>Sprint 4</t>
  </si>
  <si>
    <t>Sword of Babylon</t>
  </si>
  <si>
    <t>Vertical Slice</t>
  </si>
  <si>
    <t>Alpha</t>
  </si>
  <si>
    <t>Beta</t>
  </si>
  <si>
    <t>Game fully installs and runs off a standard DVD</t>
  </si>
  <si>
    <t>Play through from beginning to end without encountering any showstopper bugs or issues</t>
  </si>
  <si>
    <t>Finished Game/Demo</t>
  </si>
  <si>
    <t>Hero can lock-on to the enemy for attacks</t>
  </si>
  <si>
    <t>Total Hours</t>
  </si>
  <si>
    <t>Production</t>
  </si>
  <si>
    <t>Sound</t>
  </si>
  <si>
    <t>Level Design</t>
  </si>
  <si>
    <t>Art</t>
  </si>
  <si>
    <t>Programming</t>
  </si>
  <si>
    <t>Actual Hours</t>
  </si>
  <si>
    <t>Available Hours</t>
  </si>
  <si>
    <t>Estimated Hours</t>
  </si>
  <si>
    <t>Team Overscope</t>
  </si>
  <si>
    <t>http://agilesoftwaredevelopment.com/scrum/simple-sprint-backlog</t>
  </si>
  <si>
    <t>Tony</t>
  </si>
  <si>
    <t>Low</t>
  </si>
  <si>
    <t>Player character has a melee weapon</t>
  </si>
  <si>
    <t>Loren</t>
  </si>
  <si>
    <t>Med</t>
  </si>
  <si>
    <t>Game supports a level ending event resulting in a level reset</t>
  </si>
  <si>
    <t>Player character can lock on to nearest enemy</t>
  </si>
  <si>
    <t>High</t>
  </si>
  <si>
    <t>Simple HUD displaying player and boss HP</t>
  </si>
  <si>
    <t>Ben</t>
  </si>
  <si>
    <t>Shedu character performing single melee attack</t>
  </si>
  <si>
    <t>Shedu character tracking to player</t>
  </si>
  <si>
    <t>Shedu character in game using temporary model</t>
  </si>
  <si>
    <t>Player character can use the melee weapon</t>
  </si>
  <si>
    <t>Player character in game using temporary model</t>
  </si>
  <si>
    <t>Game loads white boxed level 1</t>
  </si>
  <si>
    <t>Assigned To:</t>
  </si>
  <si>
    <t>Priority</t>
  </si>
  <si>
    <t>Estimate</t>
  </si>
  <si>
    <t>Tasks</t>
  </si>
  <si>
    <t>days in sprint / effort left</t>
  </si>
  <si>
    <t>Death screen in place</t>
  </si>
  <si>
    <t>Pause menu in place</t>
  </si>
  <si>
    <t>HUD informs player of lock on</t>
  </si>
  <si>
    <t>Create alpha installer</t>
  </si>
  <si>
    <t>Events may be triggered to advance player to the next level</t>
  </si>
  <si>
    <t>HUD queries game for presence of boss</t>
  </si>
  <si>
    <t>HUD utilizes art assets for appearance</t>
  </si>
  <si>
    <t>Player character can dodge</t>
  </si>
  <si>
    <t>Player character using final model assets</t>
  </si>
  <si>
    <t>Create beta installer</t>
  </si>
  <si>
    <t>Final installer</t>
  </si>
  <si>
    <t>Gameplay polish</t>
  </si>
  <si>
    <t>AI Polish</t>
  </si>
  <si>
    <t>Player sees basic character information: Health, Endurance, Boss Health</t>
  </si>
  <si>
    <t>Basic Hero runs and jumps</t>
  </si>
  <si>
    <t xml:space="preserve">Final Installer: Installs game </t>
  </si>
  <si>
    <t>March 29, 2010 to April, 8 2010</t>
  </si>
  <si>
    <t>April 8, 2010 to April 22, 2010</t>
  </si>
  <si>
    <t>April 22, 2010 to May 6, 2010</t>
  </si>
  <si>
    <t>May 6, 2010 to May 13, 2010</t>
  </si>
  <si>
    <t>Create Weekly DVD Backup</t>
  </si>
  <si>
    <t>Update GDD</t>
  </si>
  <si>
    <t>Update TDD</t>
  </si>
  <si>
    <t>Update ASG</t>
  </si>
  <si>
    <t>Update Product Backlog</t>
  </si>
  <si>
    <t>Calculate Remaining Effort - Day 1</t>
  </si>
  <si>
    <t>Calculate Remaining Effort - Day 2</t>
  </si>
  <si>
    <t>Calculate Remaining Effort - Day 4</t>
  </si>
  <si>
    <t>Calculate Remaining Effort - Day 5</t>
  </si>
  <si>
    <t>Calculate Remaining Effort - Day 6</t>
  </si>
  <si>
    <t>Update Asset Database</t>
  </si>
  <si>
    <t>Chris</t>
  </si>
  <si>
    <t>Robbie</t>
  </si>
  <si>
    <t>Alex</t>
  </si>
  <si>
    <t>Compile Backlog Actuals</t>
  </si>
  <si>
    <t>Update ADP</t>
  </si>
  <si>
    <t>Ideal Velocity</t>
  </si>
  <si>
    <t>Ideal Burndown</t>
  </si>
  <si>
    <t>Sprint Review</t>
  </si>
  <si>
    <t>Kleenex Test</t>
  </si>
  <si>
    <t>Sprint Retrospective/Planning Meeting</t>
  </si>
  <si>
    <t>Compile Kleenex Test Report</t>
  </si>
  <si>
    <t>Rich</t>
  </si>
  <si>
    <t>Waylon</t>
  </si>
  <si>
    <t>Wade-Hahn</t>
  </si>
  <si>
    <t>Man-Hour Allocation</t>
  </si>
  <si>
    <t>Total</t>
  </si>
  <si>
    <t>Update LDD</t>
  </si>
  <si>
    <t>Brushwork</t>
  </si>
  <si>
    <t>Create Initial BSP Brushwork</t>
  </si>
  <si>
    <t>Create Initial Post-Processing Volume for Shadow Realm</t>
  </si>
  <si>
    <t>Evaluate Initial BSP Brushwork</t>
  </si>
  <si>
    <t>Evaluate Initial Post-Processing Volume for Shadow Realm</t>
  </si>
  <si>
    <t>BSP Textures</t>
  </si>
  <si>
    <t>Place Brick Material Mockup</t>
  </si>
  <si>
    <t xml:space="preserve">Place Calm Water Material Mockup </t>
  </si>
  <si>
    <t xml:space="preserve">Place Running Material Mockup </t>
  </si>
  <si>
    <t xml:space="preserve">Place Floor Material Mockup </t>
  </si>
  <si>
    <t>General Environmental</t>
  </si>
  <si>
    <t>Generate Navmesh Initial</t>
  </si>
  <si>
    <t>Create Player Start</t>
  </si>
  <si>
    <t>Static Meshes</t>
  </si>
  <si>
    <t>Place Column Static Mesh Mockup in Level</t>
  </si>
  <si>
    <t>Place Column Base Static Mesh Mockup in Level</t>
  </si>
  <si>
    <t>Place Trim 1 Static Mesh Mockup in Level</t>
  </si>
  <si>
    <t>Place Trim 2 Static Mesh Mockup in Level</t>
  </si>
  <si>
    <t>Place Rubble Static Mesh Mockup in Level</t>
  </si>
  <si>
    <t>Place Floor Tile Static Mesh Mockup in Level</t>
  </si>
  <si>
    <t>Place Health Urn Static Mesh Mockup in Level</t>
  </si>
  <si>
    <t>Place Simple Plane Static Mesh Mockup in Level</t>
  </si>
  <si>
    <t>Place Brazier Static Mesh Mockup in Level</t>
  </si>
  <si>
    <t>Place Tree Static Mesh Mockup in Level</t>
  </si>
  <si>
    <t>Place Foliage 1 Static Mesh Mockup in Level</t>
  </si>
  <si>
    <t>Place Foliage 2 Static Mesh Mockup in Level</t>
  </si>
  <si>
    <t>Place God Ray 1 Static Mesh Mockup in Level</t>
  </si>
  <si>
    <t>Evaluate Column Static Mesh Mockup in Level</t>
  </si>
  <si>
    <t>Evaluate Column Base Static Mesh Mockup in Level</t>
  </si>
  <si>
    <t>Evaluate Trim 1 Static Mesh Mockup in Level</t>
  </si>
  <si>
    <t>Evaluate Trim 2 Static Mesh Mockup in Level</t>
  </si>
  <si>
    <t>Evaluate Rubble Static Mesh Mockup in Level</t>
  </si>
  <si>
    <t>Evaluate Floor Tile Static Mesh Mockup in Level</t>
  </si>
  <si>
    <t>Evaluate Health Urn Static Mesh Mockup in Level</t>
  </si>
  <si>
    <t>Evaluate Simple Plane Static Mesh Mockup in Level</t>
  </si>
  <si>
    <t>Evaluate Brazier Static Mesh Mockup in Level</t>
  </si>
  <si>
    <t>Evaluate Tree Static Mesh Mockup in Level</t>
  </si>
  <si>
    <t>Evaluate Foliage 1 Static Mesh Mockup in Level</t>
  </si>
  <si>
    <t>Evaluate Foliage 2 Static Mesh Mockup in Level</t>
  </si>
  <si>
    <t>Evaluate God Ray 1 Static Mesh Mockup in Level</t>
  </si>
  <si>
    <t>Skeletal Meshes</t>
  </si>
  <si>
    <t>Import Player Skeletal Mesh Final into UDK</t>
  </si>
  <si>
    <t>Import Boss Skeletal Mesh Final into UDK</t>
  </si>
  <si>
    <t>Lighting</t>
  </si>
  <si>
    <t>Place Point Lights</t>
  </si>
  <si>
    <t>Place Spot Lights</t>
  </si>
  <si>
    <t>Place Sky Light</t>
  </si>
  <si>
    <t>Scripting</t>
  </si>
  <si>
    <t>Spawn Boss</t>
  </si>
  <si>
    <t>Spawn Health</t>
  </si>
  <si>
    <t>Spawn Boss Projectile</t>
  </si>
  <si>
    <t>Update Boss for 2nd Stage</t>
  </si>
  <si>
    <t>Matinee</t>
  </si>
  <si>
    <t>Prototype matinee cinematic camera movement for Intro</t>
  </si>
  <si>
    <t>Employ basic animations using mockup assets for Intro</t>
  </si>
  <si>
    <t>Prototype matinee cinematic camera movement for shift to shadow world</t>
  </si>
  <si>
    <t>Employ basic animations using mockup assets for shift to shadow world</t>
  </si>
  <si>
    <t>Prototype matinee cinematic camera movement for boss death</t>
  </si>
  <si>
    <t>Employ basic animations using mockup assets for boss death</t>
  </si>
  <si>
    <t>Appropriate Shadow World Transition Sound Effect</t>
  </si>
  <si>
    <t>Appropriate Ambient Water Rushing Sound Effect</t>
  </si>
  <si>
    <t>Appropriate Ambient Water Rippling Sound Effect</t>
  </si>
  <si>
    <t>Appropriate Boss Death Sound Effect</t>
  </si>
  <si>
    <t>Appropriate Boss Takes Damage Sound Effect</t>
  </si>
  <si>
    <t>Appropriate Boss Banish Sound Effect</t>
  </si>
  <si>
    <t>Appropriate Boss Roar Sound Effect</t>
  </si>
  <si>
    <t>Appropriate Boss Wing Flap Sound Effect</t>
  </si>
  <si>
    <t>Appropriate Boss Swipe Hits Stone Sound Effect</t>
  </si>
  <si>
    <t>Appropriate Boss Swipe Hits Player Sound Effect</t>
  </si>
  <si>
    <t>Appropriate Boss Swiping Sound Effect</t>
  </si>
  <si>
    <t>Appropriate Boss Stepping in Water Sound Effect</t>
  </si>
  <si>
    <t>Appropriate Boss Stepping on Stone Sound Effect</t>
  </si>
  <si>
    <t>Appropriate Player Death Sound Effect</t>
  </si>
  <si>
    <t>Appropriate Player Takes Damage Sound Effect</t>
  </si>
  <si>
    <t>Appropriate Player Slash Hits Stone Sound Effect</t>
  </si>
  <si>
    <t>Appropriate Player Slash Hits Urn Sound Effect</t>
  </si>
  <si>
    <t>Appropriate Player Slash Hits Enemy Sound Effect</t>
  </si>
  <si>
    <t>Appropriate Player Slashing Sound Effect</t>
  </si>
  <si>
    <t>Appropriate Player Stepping in Water Sound Effect</t>
  </si>
  <si>
    <t>Appropriate Player Stepping on Stone Sound Effect</t>
  </si>
  <si>
    <t>Appropriation</t>
  </si>
  <si>
    <t>Shippable quality matinee cinematic camera movement for Intro</t>
  </si>
  <si>
    <t>Import Boss Bones into UDK</t>
  </si>
  <si>
    <t>Import Player Bones into UDK</t>
  </si>
  <si>
    <t xml:space="preserve">Create Boss Skeletal Mesh Final Material </t>
  </si>
  <si>
    <t xml:space="preserve">Create Player Skeletal Mesh Final Material </t>
  </si>
  <si>
    <t>Create Simple Plane Static Mesh Final Material</t>
  </si>
  <si>
    <t>Create Health Urn Static Mesh Final Material</t>
  </si>
  <si>
    <t>Create Column Base Static Mesh Final Material</t>
  </si>
  <si>
    <t>Create Column Static Mesh Final Material</t>
  </si>
  <si>
    <t xml:space="preserve">Place Floor Material Final </t>
  </si>
  <si>
    <t>Finalize BSP Brushwork</t>
  </si>
  <si>
    <t>Placing</t>
  </si>
  <si>
    <t>Settings</t>
  </si>
  <si>
    <t>Importing</t>
  </si>
  <si>
    <t xml:space="preserve">Appropriate Boss Music </t>
  </si>
  <si>
    <t>Appropriate Title Music</t>
  </si>
  <si>
    <t>Polish camera movement and cuts for transition to shadow world</t>
  </si>
  <si>
    <t>Polish camera movement and cuts for Intro</t>
  </si>
  <si>
    <t>Evaluate Brazier Fire Particle Effect</t>
  </si>
  <si>
    <t>Evaluate Health Urn Splash Particle Effect</t>
  </si>
  <si>
    <t>Create Health Urn Splash Particle System</t>
  </si>
  <si>
    <t>Particle Effects</t>
  </si>
  <si>
    <t>Brick Material (real world) diffuse Texture</t>
  </si>
  <si>
    <t>Column Mesh Unwrap</t>
  </si>
  <si>
    <t>Column Base Mesh Unwrap</t>
  </si>
  <si>
    <t>Trim (variant 1) Mesh Unwrap</t>
  </si>
  <si>
    <t>Trim (variant 2) Mesh Unwrap</t>
  </si>
  <si>
    <t>Simple Plane Mesh Unwrap</t>
  </si>
  <si>
    <t>Sky Dome Mesh Unwrap</t>
  </si>
  <si>
    <t>Column diffuse Texture</t>
  </si>
  <si>
    <t>Column normal Texture</t>
  </si>
  <si>
    <t>Column Base diffuse Texture</t>
  </si>
  <si>
    <t>Column Base normal Texture</t>
  </si>
  <si>
    <t>Brick Solo Mesh</t>
  </si>
  <si>
    <t>Rubble Mesh</t>
  </si>
  <si>
    <t>Brick Solo Mesh Unwrap</t>
  </si>
  <si>
    <t>Rubble Mesh Unwrap</t>
  </si>
  <si>
    <t>Trim (variant 1) diffuse Texture</t>
  </si>
  <si>
    <t>Trim (variant 1) normal Texture</t>
  </si>
  <si>
    <t>Trim (variant 2) diffuse Texture</t>
  </si>
  <si>
    <t>Trim (variant 2) normal Texture</t>
  </si>
  <si>
    <t>Brick Solo diffuse Texture</t>
  </si>
  <si>
    <t>Brick Solo normal Texture</t>
  </si>
  <si>
    <t>Rubble diffuse Texture</t>
  </si>
  <si>
    <t>Rubble normal Texture</t>
  </si>
  <si>
    <t>Mashu Mesh</t>
  </si>
  <si>
    <t>Shedu Projectile Mesh</t>
  </si>
  <si>
    <t>Mashu Mesh Unwrap</t>
  </si>
  <si>
    <t>Shedu Projectile Mesh Unwrap</t>
  </si>
  <si>
    <t>Mashu Mesh Skeleton</t>
  </si>
  <si>
    <t>Mashu diffuse Texture</t>
  </si>
  <si>
    <t>Shedu diffuse Texture</t>
  </si>
  <si>
    <t>Mashu Running</t>
  </si>
  <si>
    <t>Mashu Attack Combo 1</t>
  </si>
  <si>
    <t>Shedu Running</t>
  </si>
  <si>
    <t>Shedu Charges</t>
  </si>
  <si>
    <t>Shedu Swipe</t>
  </si>
  <si>
    <t>Death Menu buttons</t>
  </si>
  <si>
    <t>Quit Menu buttons</t>
  </si>
  <si>
    <t>Start Menu buttons</t>
  </si>
  <si>
    <t>Death Menu</t>
  </si>
  <si>
    <t>Quit Menu</t>
  </si>
  <si>
    <t>Start Menu</t>
  </si>
  <si>
    <t>Game Logo Screen</t>
  </si>
  <si>
    <t>Team Logo Screen</t>
  </si>
  <si>
    <t>Shedu Health Bar</t>
  </si>
  <si>
    <t>Mashu Healing</t>
  </si>
  <si>
    <t>Lock-On-Icon</t>
  </si>
  <si>
    <t>Mashu Endurance</t>
  </si>
  <si>
    <t>Mashu Health</t>
  </si>
  <si>
    <t>Shedu Takes Damage</t>
  </si>
  <si>
    <t>Mashu Idle</t>
  </si>
  <si>
    <t>Mashu Takes Damage</t>
  </si>
  <si>
    <t>Shedu alpha Texture</t>
  </si>
  <si>
    <t>Shedu emissive Texture</t>
  </si>
  <si>
    <t>Shedu normal Texture</t>
  </si>
  <si>
    <t>Shedu specular Texture</t>
  </si>
  <si>
    <t>Mashu normal Texture</t>
  </si>
  <si>
    <t>Mashu specular Texture</t>
  </si>
  <si>
    <t>Tree alpha Texture</t>
  </si>
  <si>
    <t>Tree emissive Texture</t>
  </si>
  <si>
    <t>Tree specular Texture</t>
  </si>
  <si>
    <t>Tree normal Texture</t>
  </si>
  <si>
    <t>Tree diffuse Texture</t>
  </si>
  <si>
    <t>God Ray (variant 1) Mesh Unwrap</t>
  </si>
  <si>
    <t>Tree Mesh Unwrap</t>
  </si>
  <si>
    <t>God Ray (variant 1) Mesh</t>
  </si>
  <si>
    <t>Tree Mesh</t>
  </si>
  <si>
    <t>Brazier Mesh</t>
  </si>
  <si>
    <t>Controls Menu</t>
  </si>
  <si>
    <t>Controls Menu buttons</t>
  </si>
  <si>
    <t>Collect Screen Shots</t>
  </si>
  <si>
    <t>Art team meeting, Tutorial Session 1</t>
  </si>
  <si>
    <t>Art team meeting, Tutorial Session 2</t>
  </si>
  <si>
    <t>Art Team Meeting, Review and Correct</t>
  </si>
  <si>
    <t>Art Lead/LD Lead meeting, Tutorial Session (Implementing Assets)</t>
  </si>
  <si>
    <t>Art Lead/LD Lead meeting (materials review and approval)</t>
  </si>
  <si>
    <t>Art Lead/LD Lead meeting (lighting review and approval)</t>
  </si>
  <si>
    <t>Art Lead/LD Lead/Tech Lead meeting (Bone Systems and Animation)</t>
  </si>
  <si>
    <t>Robbe</t>
  </si>
  <si>
    <t>All sounds found</t>
  </si>
  <si>
    <t>Boss Polish</t>
  </si>
  <si>
    <t>Avail Hrs</t>
  </si>
  <si>
    <t>Over Available Hours</t>
  </si>
  <si>
    <t>+/- 2 of Available Hours</t>
  </si>
  <si>
    <t>Under Available Hours</t>
  </si>
  <si>
    <t>Calculate Remaining Effort - Day 3</t>
  </si>
  <si>
    <t>Calculate Remaining Effort - Day 7</t>
  </si>
  <si>
    <t>Calculate Remaining Effort - Day 8</t>
  </si>
  <si>
    <t>Total Estimated Hours</t>
  </si>
  <si>
    <t>Total Available Hours</t>
  </si>
  <si>
    <t>Import</t>
  </si>
  <si>
    <t>Import sounds</t>
  </si>
  <si>
    <t>Actual</t>
  </si>
  <si>
    <t>Accuracy</t>
  </si>
  <si>
    <t>All BSP Material Texture Mockups</t>
  </si>
  <si>
    <t>All Mockup UI/HUD</t>
  </si>
  <si>
    <t>All Mockup Environmental Meshes</t>
  </si>
  <si>
    <t>All Column Meshes</t>
  </si>
  <si>
    <t>All Mockup Static Mesh Textures</t>
  </si>
  <si>
    <t>All Mockup Character Mesh Textures</t>
  </si>
  <si>
    <t>All Mockup Particle Textures</t>
  </si>
  <si>
    <t>All Mockup Character Meshes</t>
  </si>
  <si>
    <t>Game supports single level and matinee cinematics</t>
  </si>
  <si>
    <t>3D Camera Movement</t>
  </si>
  <si>
    <t>Materials</t>
  </si>
  <si>
    <t>Import all mockup textures</t>
  </si>
  <si>
    <t>Create all mockup materials</t>
  </si>
  <si>
    <t>Shedu has ranged attack</t>
  </si>
  <si>
    <t>Appropriate Shadow World Ambient Voices Sound Effects</t>
  </si>
  <si>
    <t>Player character can move</t>
  </si>
  <si>
    <t>Update Production Scrum Boards</t>
  </si>
  <si>
    <t>Fix SVN</t>
  </si>
  <si>
    <t>Setup SVN</t>
  </si>
  <si>
    <t>Research UDK</t>
  </si>
  <si>
    <t>Import Static Meshes</t>
  </si>
  <si>
    <t>SVN Support</t>
  </si>
  <si>
    <t>Mockup Mesh Collisions</t>
  </si>
  <si>
    <t>Mockup Particle Systems</t>
  </si>
  <si>
    <t>Game Design Updates</t>
  </si>
  <si>
    <t>Feature Demo</t>
  </si>
  <si>
    <t>Tutorials</t>
  </si>
  <si>
    <t>Initial Kismet</t>
  </si>
  <si>
    <t>Evaluate all remaining Static Mesh placement</t>
  </si>
  <si>
    <t>Reorganize Packages</t>
  </si>
  <si>
    <t>Organize Packages</t>
  </si>
  <si>
    <t>Import Brick Texture</t>
  </si>
  <si>
    <t>Import Floor Texture</t>
  </si>
  <si>
    <t>Fix Asset Pipeline and Create New Chart for Team</t>
  </si>
  <si>
    <t>Brick Normal</t>
  </si>
  <si>
    <t>Floor Normal</t>
  </si>
  <si>
    <t>Floor Diffuse</t>
  </si>
  <si>
    <t>Rubble Unwrap</t>
  </si>
  <si>
    <t>Brick Diffuse</t>
  </si>
  <si>
    <t>Update Controls</t>
  </si>
  <si>
    <t>Mashu Walk Anim</t>
  </si>
  <si>
    <t>Mashu Turn-in-Place Anim</t>
  </si>
  <si>
    <t>Storyboards</t>
  </si>
  <si>
    <t>Engine supports Game Type</t>
  </si>
  <si>
    <t>HUD shows Boss HP only when relevent</t>
  </si>
  <si>
    <t>Custom bones for Mashu</t>
  </si>
  <si>
    <t>Man-Hour Actuals</t>
  </si>
  <si>
    <t>Floating Idle Anim</t>
  </si>
  <si>
    <t>Prototype matinee cinematic camera movement for shift to second floor</t>
  </si>
  <si>
    <t>Employ basic animations using mockup assets for shift to second floor</t>
  </si>
  <si>
    <t>Shedu State and Decision System</t>
  </si>
  <si>
    <t>PC can dodge</t>
  </si>
  <si>
    <t>Shedu charge attack</t>
  </si>
  <si>
    <t>Shedu Strafing</t>
  </si>
  <si>
    <t>cut</t>
  </si>
  <si>
    <t>Parallax/Alpha Map Brick</t>
  </si>
  <si>
    <t>Door Close</t>
  </si>
  <si>
    <t>PPT for Sprint Review</t>
  </si>
  <si>
    <t>n/a</t>
  </si>
  <si>
    <t>Main menu in place</t>
  </si>
  <si>
    <t>Boss has orb projectile</t>
  </si>
  <si>
    <t>Boss has fly state</t>
  </si>
  <si>
    <t>Shadow motes</t>
  </si>
  <si>
    <t>Moon orbs with ray to boss</t>
  </si>
  <si>
    <t>Water Drips Mesh</t>
  </si>
  <si>
    <t>Water Drips Mesh Unwrap</t>
  </si>
  <si>
    <t>Foliage Mesh</t>
  </si>
  <si>
    <t>Foliage Mesh Unwrap</t>
  </si>
  <si>
    <t>Foliage diffuse Texture</t>
  </si>
  <si>
    <t>Water Drip Texture  normal 1 Texture</t>
  </si>
  <si>
    <t>Water Drip Texture  normal 2 Texture</t>
  </si>
  <si>
    <t>Water Drip Texture  alpha Texture</t>
  </si>
  <si>
    <t>Sky diffuse Texture</t>
  </si>
  <si>
    <t>Shedu Mesh</t>
  </si>
  <si>
    <t>Shedu Mesh Unwrap</t>
  </si>
  <si>
    <t>Shedu Mesh Skeleton</t>
  </si>
  <si>
    <t>Mashu Juke</t>
  </si>
  <si>
    <t>Shedu Side Step</t>
  </si>
  <si>
    <t>Orb Mesh</t>
  </si>
  <si>
    <t>Orb Mesh Unwrap</t>
  </si>
  <si>
    <t>low</t>
  </si>
  <si>
    <t>Orb Specular Texture</t>
  </si>
  <si>
    <t>Foliage normal Texture</t>
  </si>
  <si>
    <t>Foliage specular Texture</t>
  </si>
  <si>
    <t>God Ray emissive Texture</t>
  </si>
  <si>
    <t>Finalize Post-Processing</t>
  </si>
  <si>
    <t>General Environment</t>
  </si>
  <si>
    <t>Generate Navmesh</t>
  </si>
  <si>
    <t>Import Final BSP Textures</t>
  </si>
  <si>
    <t>Create Floor Material Final</t>
  </si>
  <si>
    <t xml:space="preserve">Create Wall Material Final </t>
  </si>
  <si>
    <t xml:space="preserve">Place Wall Material Final </t>
  </si>
  <si>
    <t>Import Gameplay Static Mesh Finals into UDK</t>
  </si>
  <si>
    <t xml:space="preserve">Place Column Static Mesh Final </t>
  </si>
  <si>
    <t xml:space="preserve">Place Column Base Static Mesh Final </t>
  </si>
  <si>
    <t xml:space="preserve">Place Health Urn Static Mesh Final </t>
  </si>
  <si>
    <t xml:space="preserve">Place Simple Plane Static Mesh Final </t>
  </si>
  <si>
    <t>Import Player Animation Sequences into UDK</t>
  </si>
  <si>
    <t>Import Boss Animation Sequences into UDK</t>
  </si>
  <si>
    <t>Change Point Light Properties to Representational Quality</t>
  </si>
  <si>
    <t>Change Spot Light Properties to Representational Quality</t>
  </si>
  <si>
    <t>Change Sky Light Properties to Representational Quality</t>
  </si>
  <si>
    <t>Change Lightmass Settings to Representational Quality</t>
  </si>
  <si>
    <t>Trigger "Brazier" sequence</t>
  </si>
  <si>
    <t>Spawn Soul Orbs</t>
  </si>
  <si>
    <t>Spawn Shadow Hazards</t>
  </si>
  <si>
    <t>Trigger Particle Effects</t>
  </si>
  <si>
    <t>Import Boss &amp; Title Music</t>
  </si>
  <si>
    <t>Place Ambient Sound Effects</t>
  </si>
  <si>
    <t>Finalize Ambient Music Settings</t>
  </si>
  <si>
    <t>Finalize Boss &amp; Title Music Settings</t>
  </si>
  <si>
    <t>Team Total</t>
  </si>
  <si>
    <t>Brazier Particle</t>
  </si>
  <si>
    <t>Particle System</t>
  </si>
  <si>
    <t>Create Shedu Hit (Feathers) Particle System</t>
  </si>
  <si>
    <t>Load next Level</t>
  </si>
  <si>
    <t>Column Diffuse</t>
  </si>
  <si>
    <t>Column Base Diffuse</t>
  </si>
  <si>
    <t>Game Progression Breakdown</t>
  </si>
  <si>
    <t>Orb Material</t>
  </si>
  <si>
    <t>Compile V.Slice Actuals</t>
  </si>
  <si>
    <t>Revise Scrum Board &amp; Backlog</t>
  </si>
  <si>
    <t>Update Sprint Backlogs (alpha, Beta, RTM)</t>
  </si>
  <si>
    <t>Review Prod. Baclog with Prof. Stringer</t>
  </si>
  <si>
    <t>N/A</t>
  </si>
  <si>
    <t>Art Tutorials (Particles, Curve Editor)</t>
  </si>
  <si>
    <t>Urn Unwrap</t>
  </si>
  <si>
    <t>Urn Mesh</t>
  </si>
  <si>
    <t>Hero can juke &amp; info is available</t>
  </si>
  <si>
    <t>Miasma Particle Effect</t>
  </si>
  <si>
    <t>Mashu Reweight Skeleton</t>
  </si>
  <si>
    <t>Trim 2 Static + Material</t>
  </si>
  <si>
    <t>Urn Normal</t>
  </si>
  <si>
    <t>Urn Diffuse</t>
  </si>
  <si>
    <t>Dust - Mashu Step</t>
  </si>
  <si>
    <t>Place Roof Trim</t>
  </si>
  <si>
    <t>Place Upper Level Trim</t>
  </si>
  <si>
    <t>Appropriate and Import</t>
  </si>
  <si>
    <t>Soul Orb Shot</t>
  </si>
  <si>
    <t>Soul Orb-Soul Orb Collision</t>
  </si>
  <si>
    <t>Shedu Soul Orb Charge-Up</t>
  </si>
  <si>
    <t>Soul Orb Beams</t>
  </si>
  <si>
    <t>NEW Shedu Step</t>
  </si>
  <si>
    <t>Boss Pathing</t>
  </si>
  <si>
    <t>Health Urn</t>
  </si>
  <si>
    <t>Shedu Sound Integration</t>
  </si>
  <si>
    <t>Fix Shedu Sounds</t>
  </si>
  <si>
    <t>Hero Sound Integration</t>
  </si>
  <si>
    <t>Mashu Dodge (R. side)</t>
  </si>
  <si>
    <t>Mashu Dodge (back)</t>
  </si>
  <si>
    <t>Mashu Dodge (L. side)</t>
  </si>
  <si>
    <t>Shedu Idle</t>
  </si>
  <si>
    <t>Not Finished/Moved to Next Milestone</t>
  </si>
  <si>
    <t>Fire</t>
  </si>
  <si>
    <t>Dust - Shedu Step</t>
  </si>
  <si>
    <t>Dust - Shedu Charge</t>
  </si>
  <si>
    <t>Dust - Shedu Wing Flap</t>
  </si>
  <si>
    <t>Fix Bugs</t>
  </si>
  <si>
    <t>Level Design Milestone Definitions Meeting</t>
  </si>
  <si>
    <t>Scripting Phase 1 to 2 Transitions</t>
  </si>
  <si>
    <t>Scripting Phase 2 to 3 Transitions</t>
  </si>
  <si>
    <t>Transition to Phase 3 Battle Mockup</t>
  </si>
  <si>
    <t>Scripting matinee Transitions between all 3 phases</t>
  </si>
  <si>
    <t>Integrate game for Sprint Review</t>
  </si>
  <si>
    <t>Brushwork &amp; Volumes</t>
  </si>
  <si>
    <t>BSP Brushwork</t>
  </si>
  <si>
    <t>Post-Proccessing at ASG Quality</t>
  </si>
  <si>
    <t>Navmesh Generate</t>
  </si>
  <si>
    <t>Trim 1 Static Mesh Final Material</t>
  </si>
  <si>
    <t>Trim 2 Static Mesh Final Material</t>
  </si>
  <si>
    <t>Rubble Static Mesh Final Material</t>
  </si>
  <si>
    <t>Brazier Static Mesh Final Material</t>
  </si>
  <si>
    <t>Tree Static Mesh Final Material</t>
  </si>
  <si>
    <t>Foliage Static Mesh Final Material</t>
  </si>
  <si>
    <t>God Ray Static Mesh Final Material</t>
  </si>
  <si>
    <t xml:space="preserve">Place Trim 1 Static Mesh Final </t>
  </si>
  <si>
    <t xml:space="preserve">Place Trim 2 Static Mesh Final </t>
  </si>
  <si>
    <t xml:space="preserve">Place Rubble Static Mesh Final </t>
  </si>
  <si>
    <t xml:space="preserve">Place Tree Static Mesh Final </t>
  </si>
  <si>
    <t xml:space="preserve">Place Foliage Static Mesh Final </t>
  </si>
  <si>
    <t xml:space="preserve">Place God Ray Static Mesh Final </t>
  </si>
  <si>
    <t>Create Orb Smash Particle System</t>
  </si>
  <si>
    <t>Create Orb Beam Particle System</t>
  </si>
  <si>
    <t>Create Orb Trail Particle System</t>
  </si>
  <si>
    <t>Create Urn Smash Particle System</t>
  </si>
  <si>
    <t>Create Ambient Dust Particle System</t>
  </si>
  <si>
    <t>Point Light Properties at ASG Quality</t>
  </si>
  <si>
    <t>Spot Light Properties at ASG Quality</t>
  </si>
  <si>
    <t>Sky Light Properties at ASG Quality</t>
  </si>
  <si>
    <t>Lightmass Settings at ASG Quality</t>
  </si>
  <si>
    <t>Camera work Polish/edit, Intro</t>
  </si>
  <si>
    <t>Animations, Intro</t>
  </si>
  <si>
    <t>Camera work, Boss death</t>
  </si>
  <si>
    <t>Animations, Boss Death</t>
  </si>
  <si>
    <t>Camera work, Transition to Shadow mode</t>
  </si>
  <si>
    <t>Animations, Transition to Shadow World</t>
  </si>
  <si>
    <t xml:space="preserve">Camera work, Transition from Shadow mode </t>
  </si>
  <si>
    <t>Animations, Transition from Shadow mode</t>
  </si>
  <si>
    <t>Title Music</t>
  </si>
  <si>
    <t>Death Music</t>
  </si>
  <si>
    <t>Boss Death Music</t>
  </si>
  <si>
    <t>Boss using final anim</t>
  </si>
  <si>
    <t>Player control polish</t>
  </si>
  <si>
    <t>New HUD graphics</t>
  </si>
  <si>
    <t>Foot steps</t>
  </si>
  <si>
    <t>Boss orb projectile</t>
  </si>
  <si>
    <t>Moon orb work</t>
  </si>
  <si>
    <t>Miasma 2.0</t>
  </si>
  <si>
    <t>Final main menu</t>
  </si>
  <si>
    <t>Brick Solo unwrap</t>
  </si>
  <si>
    <t>Brick Solo normal</t>
  </si>
  <si>
    <t>Urn emissive Texture</t>
  </si>
  <si>
    <t>Calculate Remaining Effort - Day 8 (From Alpha)</t>
  </si>
  <si>
    <t>Add Collision to Door Mesh</t>
  </si>
  <si>
    <t>Update LD Backlog and Scrum Board</t>
  </si>
  <si>
    <t>Fix Dust Texture Color</t>
  </si>
  <si>
    <t>LD Meeting - Improving Workflow (Level Streaming)</t>
  </si>
  <si>
    <t>Level Streaming Tutorial</t>
  </si>
  <si>
    <t>Update LD Tasks for Rich</t>
  </si>
  <si>
    <t>Fix Unlit Walls</t>
  </si>
  <si>
    <t>Level Lighting Consulting</t>
  </si>
  <si>
    <t>Brazier Normal</t>
  </si>
  <si>
    <t>Brazier Diffuse</t>
  </si>
  <si>
    <t>Post-Process</t>
  </si>
  <si>
    <t>Update Programming Backlog and Scrum Board</t>
  </si>
  <si>
    <t>Boss using final assets</t>
  </si>
  <si>
    <t>Hero flies on Hit</t>
  </si>
  <si>
    <t>Broken Column Mesh</t>
  </si>
  <si>
    <t>Broken Column Diffuse</t>
  </si>
  <si>
    <t>Broken Column Normal</t>
  </si>
  <si>
    <t>Broken Column Unwrap</t>
  </si>
  <si>
    <t>Game Design/Environment Review</t>
  </si>
  <si>
    <t>Mashu Right Juke</t>
  </si>
  <si>
    <t>Mashu Left Juke</t>
  </si>
  <si>
    <t>Optimize Miasma Particle</t>
  </si>
  <si>
    <t>Separate Matinee and Scripting Levels (Level Streaming)</t>
  </si>
  <si>
    <t>Mashu Run</t>
  </si>
  <si>
    <t>Fix teleport bug</t>
  </si>
  <si>
    <t>Import Column Base Broken (1-5)</t>
  </si>
  <si>
    <t>Place Miasmas</t>
  </si>
  <si>
    <t>God Ray alpha 1-4 Texture</t>
  </si>
  <si>
    <t>Curve Editor Tutorial</t>
  </si>
  <si>
    <t>Integrate sidestep animations in strafe behavior</t>
  </si>
  <si>
    <t>Flinch Damage System</t>
  </si>
  <si>
    <t>Re-Place Miasmas</t>
  </si>
  <si>
    <t>Spawn Miasmas</t>
  </si>
  <si>
    <t>Mashu Diffuse</t>
  </si>
  <si>
    <t>Speedtree Model (Mesh, textures, etc)</t>
  </si>
  <si>
    <t>Export/Import HUD assets created in preproduction</t>
  </si>
  <si>
    <t>Import Mashu Textures and Create Material</t>
  </si>
  <si>
    <t>Fix blocked Projectile Bug</t>
  </si>
  <si>
    <t>Fix LOD on Orb Beam</t>
  </si>
  <si>
    <t>Attach Dust Particles to character animations</t>
  </si>
  <si>
    <t>Scripting Post-Process around Miasma Particles</t>
  </si>
  <si>
    <t>Decorate Level</t>
  </si>
  <si>
    <t>Place Friezes</t>
  </si>
  <si>
    <t>Clean Up Collisions</t>
  </si>
  <si>
    <t>Fix Anim Track Bug</t>
  </si>
  <si>
    <t>Frieze Relief</t>
  </si>
  <si>
    <t>Game Logo</t>
  </si>
  <si>
    <t>Environment</t>
  </si>
  <si>
    <t>Scale BSP</t>
  </si>
  <si>
    <t>Finish Deco</t>
  </si>
  <si>
    <t>Finalize Collision</t>
  </si>
  <si>
    <t>Place Ambient Dust Particle Effect</t>
  </si>
  <si>
    <t>Player Death Music</t>
  </si>
  <si>
    <t>New AI</t>
  </si>
  <si>
    <t>CD-Label</t>
  </si>
  <si>
    <t>Box Art</t>
  </si>
  <si>
    <t>Instruction Manual</t>
  </si>
  <si>
    <t>Shedu Death</t>
  </si>
  <si>
    <t>Calculate Remaining Effort - Day 7 (Beta)</t>
  </si>
  <si>
    <t>Calculate Remaining Effort - Day 8 (Beta)</t>
  </si>
  <si>
    <t>Fix moon Orb Post-Processing Trigger</t>
  </si>
  <si>
    <t>Disable Controls during Cutscene</t>
  </si>
  <si>
    <t>Hook up Matinees to Game</t>
  </si>
  <si>
    <t>Final Presentations</t>
  </si>
  <si>
    <t>Compile Backlog Actuals (Beta)</t>
  </si>
  <si>
    <t>Boss Death Miasma Particle</t>
  </si>
  <si>
    <t>Compile Backlog Actuals (RTM)</t>
  </si>
  <si>
    <t>Update Sprint (RTM) Backlog</t>
  </si>
  <si>
    <t>Deco Training Room</t>
  </si>
  <si>
    <t>Trim 1 Static + Material</t>
  </si>
  <si>
    <t xml:space="preserve">Proof of Concept Tech </t>
  </si>
  <si>
    <t>Backlog Actuals</t>
  </si>
  <si>
    <t>Interim Milestone 2</t>
  </si>
  <si>
    <t>Backlog Acuals</t>
  </si>
  <si>
    <t>First Playable</t>
  </si>
  <si>
    <t>DVD Art</t>
  </si>
  <si>
    <t>Materials Final Pass</t>
  </si>
  <si>
    <t>Fix Urn Smash</t>
  </si>
  <si>
    <t>Fix Color on Miasma Particles</t>
  </si>
  <si>
    <t>Proof of Concept Tech</t>
  </si>
  <si>
    <t>Interim Milestone (Design Test)</t>
  </si>
  <si>
    <t>Hero slashes sword to damage the boss</t>
  </si>
  <si>
    <t>Boss attacks player using paw swipe and charge</t>
  </si>
  <si>
    <t>Basic Game Flow (Engine) works: player can start the level and reset on death</t>
  </si>
  <si>
    <t>All Art Assets at Mockup Quality as definied in the ADP</t>
  </si>
  <si>
    <t>3D environment: All base BSP for Arena and Sandbox Room complete and gameplay relevant statics placed</t>
  </si>
  <si>
    <t>Cinematic Storyboards Created: 4 Cinematics</t>
  </si>
  <si>
    <t>Boss AI actively tracks and seeks out player to attack</t>
  </si>
  <si>
    <t>Hero can roll-dodge to the left and right</t>
  </si>
  <si>
    <t>Player views intro and transition to shadow realm cinematics</t>
  </si>
  <si>
    <t>Basic Menu Navigation: Main Menu, Death, Pause</t>
  </si>
  <si>
    <t>Boss flies to the top of the center tree for second battle phase</t>
  </si>
  <si>
    <t>Boss shoots Soul Orb Projectiles that track Mashu</t>
  </si>
  <si>
    <t>Soul Orbs collide with Moon Orbs: destroy all six to advance</t>
  </si>
  <si>
    <t>Shedu flies down from tree for third phase</t>
  </si>
  <si>
    <t>Shedu more aggressive in third phase (faster attacks)</t>
  </si>
  <si>
    <t>Final Hero in-game: Shippable Quality Model, Materials, and Animations)</t>
  </si>
  <si>
    <t>Final Boss in-game: Shippable Quality Model, Materials, and Animations)</t>
  </si>
  <si>
    <t>Final HUD in-game: Utilizes Shippable Quality Art Assets</t>
  </si>
  <si>
    <t>Final Environmental Meshes: Tree, Frieze, Rubble</t>
  </si>
  <si>
    <t>Arena feels like Hanging Gardens: Trim, Foliage, Column Meshes Complete</t>
  </si>
  <si>
    <t>Boss  is balanced well: Player able to dodge successfully, trick the boss using the Juke Dodge, survive the fight</t>
  </si>
  <si>
    <t>Player views shift from shadow mode cinematic</t>
  </si>
  <si>
    <t>Shippable marketing materials: DVD-cases, manual insert, DVD labels</t>
  </si>
  <si>
    <t>Four (4) Master copies created and verified to be bit accurate</t>
  </si>
  <si>
    <t>Archived on Network and on One (1) DVD</t>
  </si>
  <si>
    <t>Environment decorated to Art Style Guide Quality</t>
  </si>
  <si>
    <t>Mashu controls balanced for maximum usability as a result of playtesting</t>
  </si>
  <si>
    <t>not done</t>
  </si>
  <si>
    <t>Sprint 1. Proof of Concept Tech</t>
  </si>
  <si>
    <t>Sprint 2. Interim MS2</t>
  </si>
  <si>
    <t>Sprint 3. First Playable</t>
  </si>
  <si>
    <t>Sprint 4. Alpha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</si>
</sst>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1"/>
      <name val="Tahoma"/>
      <family val="2"/>
      <charset val="204"/>
    </font>
    <font>
      <b/>
      <sz val="14"/>
      <name val="Arial"/>
      <family val="2"/>
      <charset val="204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auto="1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auto="1"/>
      </right>
      <top/>
      <bottom style="thick">
        <color indexed="64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29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9" fillId="0" borderId="0" xfId="1" applyAlignment="1" applyProtection="1"/>
    <xf numFmtId="0" fontId="0" fillId="0" borderId="0" xfId="0" applyBorder="1"/>
    <xf numFmtId="0" fontId="0" fillId="0" borderId="11" xfId="0" applyBorder="1"/>
    <xf numFmtId="0" fontId="0" fillId="0" borderId="14" xfId="0" applyBorder="1"/>
    <xf numFmtId="0" fontId="0" fillId="0" borderId="17" xfId="0" applyBorder="1"/>
    <xf numFmtId="0" fontId="0" fillId="0" borderId="0" xfId="0"/>
    <xf numFmtId="0" fontId="0" fillId="4" borderId="3" xfId="0" applyFill="1" applyBorder="1"/>
    <xf numFmtId="0" fontId="0" fillId="4" borderId="0" xfId="0" applyFill="1" applyBorder="1"/>
    <xf numFmtId="0" fontId="0" fillId="4" borderId="12" xfId="0" applyFill="1" applyBorder="1"/>
    <xf numFmtId="0" fontId="0" fillId="0" borderId="12" xfId="0" applyBorder="1"/>
    <xf numFmtId="0" fontId="0" fillId="0" borderId="13" xfId="0" applyBorder="1"/>
    <xf numFmtId="0" fontId="5" fillId="0" borderId="1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5" xfId="0" applyBorder="1"/>
    <xf numFmtId="0" fontId="0" fillId="0" borderId="0" xfId="0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Fill="1" applyBorder="1"/>
    <xf numFmtId="0" fontId="15" fillId="0" borderId="0" xfId="0" applyFont="1"/>
    <xf numFmtId="0" fontId="10" fillId="0" borderId="39" xfId="0" applyFont="1" applyBorder="1"/>
    <xf numFmtId="0" fontId="10" fillId="0" borderId="40" xfId="0" applyFont="1" applyBorder="1"/>
    <xf numFmtId="0" fontId="10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1" xfId="0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9" fillId="0" borderId="0" xfId="1" applyAlignment="1" applyProtection="1"/>
    <xf numFmtId="0" fontId="0" fillId="0" borderId="9" xfId="0" applyBorder="1"/>
    <xf numFmtId="0" fontId="5" fillId="4" borderId="3" xfId="0" applyFont="1" applyFill="1" applyBorder="1"/>
    <xf numFmtId="0" fontId="10" fillId="0" borderId="4" xfId="0" applyFont="1" applyBorder="1"/>
    <xf numFmtId="0" fontId="5" fillId="4" borderId="18" xfId="0" applyFont="1" applyFill="1" applyBorder="1"/>
    <xf numFmtId="0" fontId="10" fillId="0" borderId="9" xfId="0" applyFont="1" applyBorder="1"/>
    <xf numFmtId="0" fontId="0" fillId="0" borderId="0" xfId="0"/>
    <xf numFmtId="0" fontId="0" fillId="0" borderId="3" xfId="0" applyBorder="1"/>
    <xf numFmtId="0" fontId="0" fillId="0" borderId="18" xfId="0" applyBorder="1"/>
    <xf numFmtId="0" fontId="10" fillId="0" borderId="3" xfId="0" applyFont="1" applyBorder="1"/>
    <xf numFmtId="0" fontId="10" fillId="0" borderId="18" xfId="0" applyFont="1" applyBorder="1"/>
    <xf numFmtId="0" fontId="5" fillId="0" borderId="18" xfId="0" applyFont="1" applyFill="1" applyBorder="1"/>
    <xf numFmtId="0" fontId="0" fillId="0" borderId="3" xfId="0" applyFill="1" applyBorder="1"/>
    <xf numFmtId="0" fontId="15" fillId="0" borderId="18" xfId="0" applyFont="1" applyBorder="1"/>
    <xf numFmtId="0" fontId="16" fillId="0" borderId="18" xfId="0" applyFont="1" applyBorder="1"/>
    <xf numFmtId="0" fontId="10" fillId="0" borderId="3" xfId="0" applyFont="1" applyFill="1" applyBorder="1"/>
    <xf numFmtId="0" fontId="10" fillId="0" borderId="0" xfId="0" applyFont="1" applyBorder="1"/>
    <xf numFmtId="0" fontId="0" fillId="0" borderId="0" xfId="0" applyBorder="1"/>
    <xf numFmtId="0" fontId="0" fillId="0" borderId="0" xfId="0" applyBorder="1"/>
    <xf numFmtId="0" fontId="0" fillId="0" borderId="0" xfId="0" applyFont="1" applyAlignment="1">
      <alignment horizontal="left"/>
    </xf>
    <xf numFmtId="0" fontId="0" fillId="0" borderId="18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right"/>
    </xf>
    <xf numFmtId="0" fontId="10" fillId="0" borderId="18" xfId="0" applyFont="1" applyFill="1" applyBorder="1"/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15" fillId="0" borderId="18" xfId="0" applyFont="1" applyFill="1" applyBorder="1"/>
    <xf numFmtId="0" fontId="16" fillId="0" borderId="12" xfId="0" applyFont="1" applyBorder="1"/>
    <xf numFmtId="0" fontId="10" fillId="0" borderId="12" xfId="0" applyFont="1" applyBorder="1"/>
    <xf numFmtId="0" fontId="15" fillId="0" borderId="12" xfId="0" applyFont="1" applyBorder="1"/>
    <xf numFmtId="1" fontId="0" fillId="0" borderId="11" xfId="0" applyNumberFormat="1" applyBorder="1"/>
    <xf numFmtId="1" fontId="0" fillId="0" borderId="1" xfId="0" applyNumberFormat="1" applyBorder="1"/>
    <xf numFmtId="1" fontId="0" fillId="0" borderId="4" xfId="0" applyNumberFormat="1" applyBorder="1"/>
    <xf numFmtId="1" fontId="0" fillId="0" borderId="0" xfId="0" applyNumberFormat="1"/>
    <xf numFmtId="0" fontId="0" fillId="0" borderId="0" xfId="0" applyFill="1" applyBorder="1" applyAlignment="1">
      <alignment horizontal="center"/>
    </xf>
    <xf numFmtId="0" fontId="19" fillId="7" borderId="0" xfId="5"/>
    <xf numFmtId="0" fontId="18" fillId="6" borderId="0" xfId="4"/>
    <xf numFmtId="0" fontId="17" fillId="5" borderId="0" xfId="3" quotePrefix="1"/>
    <xf numFmtId="1" fontId="0" fillId="0" borderId="16" xfId="0" applyNumberFormat="1" applyBorder="1" applyAlignment="1">
      <alignment horizontal="center"/>
    </xf>
    <xf numFmtId="0" fontId="0" fillId="0" borderId="46" xfId="0" applyBorder="1"/>
    <xf numFmtId="1" fontId="0" fillId="0" borderId="29" xfId="0" applyNumberFormat="1" applyBorder="1"/>
    <xf numFmtId="0" fontId="0" fillId="0" borderId="7" xfId="0" applyBorder="1"/>
    <xf numFmtId="0" fontId="0" fillId="0" borderId="0" xfId="0" applyBorder="1"/>
    <xf numFmtId="0" fontId="10" fillId="0" borderId="18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right"/>
    </xf>
    <xf numFmtId="9" fontId="0" fillId="0" borderId="18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7" xfId="0" applyBorder="1"/>
    <xf numFmtId="0" fontId="0" fillId="0" borderId="30" xfId="0" applyBorder="1"/>
    <xf numFmtId="0" fontId="0" fillId="0" borderId="0" xfId="0" applyBorder="1"/>
    <xf numFmtId="9" fontId="0" fillId="0" borderId="3" xfId="0" applyNumberFormat="1" applyFont="1" applyFill="1" applyBorder="1" applyAlignment="1">
      <alignment horizontal="right"/>
    </xf>
    <xf numFmtId="0" fontId="5" fillId="0" borderId="21" xfId="0" applyFont="1" applyBorder="1" applyAlignment="1"/>
    <xf numFmtId="0" fontId="5" fillId="0" borderId="20" xfId="0" applyFont="1" applyBorder="1" applyAlignment="1"/>
    <xf numFmtId="0" fontId="5" fillId="0" borderId="19" xfId="0" applyFont="1" applyBorder="1" applyAlignment="1"/>
    <xf numFmtId="0" fontId="0" fillId="0" borderId="0" xfId="0" applyBorder="1"/>
    <xf numFmtId="0" fontId="0" fillId="0" borderId="7" xfId="0" applyBorder="1"/>
    <xf numFmtId="0" fontId="0" fillId="0" borderId="0" xfId="0" applyBorder="1"/>
    <xf numFmtId="0" fontId="0" fillId="0" borderId="7" xfId="0" applyBorder="1"/>
    <xf numFmtId="0" fontId="0" fillId="0" borderId="0" xfId="0" applyBorder="1"/>
    <xf numFmtId="0" fontId="0" fillId="0" borderId="0" xfId="0" applyFont="1" applyFill="1" applyBorder="1" applyAlignment="1">
      <alignment horizontal="left"/>
    </xf>
    <xf numFmtId="0" fontId="18" fillId="6" borderId="3" xfId="4" applyBorder="1"/>
    <xf numFmtId="0" fontId="18" fillId="6" borderId="18" xfId="4" applyBorder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Border="1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12" xfId="0" applyBorder="1"/>
    <xf numFmtId="0" fontId="0" fillId="0" borderId="18" xfId="0" applyFill="1" applyBorder="1"/>
    <xf numFmtId="0" fontId="0" fillId="0" borderId="3" xfId="0" applyBorder="1"/>
    <xf numFmtId="0" fontId="10" fillId="0" borderId="3" xfId="0" applyFont="1" applyBorder="1"/>
    <xf numFmtId="0" fontId="10" fillId="0" borderId="18" xfId="0" applyFont="1" applyBorder="1"/>
    <xf numFmtId="0" fontId="0" fillId="0" borderId="18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5" fillId="0" borderId="3" xfId="0" applyFont="1" applyFill="1" applyBorder="1"/>
    <xf numFmtId="0" fontId="0" fillId="0" borderId="3" xfId="0" applyBorder="1"/>
    <xf numFmtId="0" fontId="0" fillId="0" borderId="18" xfId="0" applyBorder="1"/>
    <xf numFmtId="0" fontId="10" fillId="0" borderId="3" xfId="0" applyFont="1" applyBorder="1"/>
    <xf numFmtId="0" fontId="10" fillId="0" borderId="18" xfId="0" applyFont="1" applyBorder="1"/>
    <xf numFmtId="0" fontId="5" fillId="0" borderId="18" xfId="0" applyFont="1" applyFill="1" applyBorder="1"/>
    <xf numFmtId="0" fontId="15" fillId="0" borderId="18" xfId="0" applyFont="1" applyBorder="1"/>
    <xf numFmtId="0" fontId="5" fillId="0" borderId="3" xfId="0" applyFont="1" applyFill="1" applyBorder="1"/>
    <xf numFmtId="0" fontId="0" fillId="0" borderId="18" xfId="0" applyBorder="1"/>
    <xf numFmtId="0" fontId="10" fillId="0" borderId="18" xfId="0" applyFont="1" applyBorder="1"/>
    <xf numFmtId="0" fontId="5" fillId="0" borderId="18" xfId="0" applyFont="1" applyFill="1" applyBorder="1"/>
    <xf numFmtId="0" fontId="16" fillId="0" borderId="18" xfId="0" applyFont="1" applyBorder="1"/>
    <xf numFmtId="0" fontId="10" fillId="0" borderId="3" xfId="0" applyFont="1" applyFill="1" applyBorder="1"/>
    <xf numFmtId="0" fontId="10" fillId="0" borderId="18" xfId="0" applyFont="1" applyFill="1" applyBorder="1"/>
    <xf numFmtId="0" fontId="5" fillId="0" borderId="3" xfId="0" applyFont="1" applyFill="1" applyBorder="1"/>
    <xf numFmtId="0" fontId="0" fillId="0" borderId="18" xfId="0" applyBorder="1"/>
    <xf numFmtId="0" fontId="10" fillId="0" borderId="3" xfId="0" applyFont="1" applyBorder="1"/>
    <xf numFmtId="0" fontId="10" fillId="0" borderId="18" xfId="0" applyFont="1" applyBorder="1"/>
    <xf numFmtId="0" fontId="5" fillId="0" borderId="18" xfId="0" applyFont="1" applyFill="1" applyBorder="1"/>
    <xf numFmtId="0" fontId="15" fillId="0" borderId="18" xfId="0" applyFont="1" applyBorder="1"/>
    <xf numFmtId="0" fontId="0" fillId="0" borderId="18" xfId="0" applyFont="1" applyFill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6" xfId="0" applyBorder="1" applyAlignment="1">
      <alignment horizontal="center"/>
    </xf>
    <xf numFmtId="0" fontId="0" fillId="0" borderId="3" xfId="0" applyBorder="1"/>
    <xf numFmtId="0" fontId="0" fillId="0" borderId="18" xfId="0" applyBorder="1"/>
    <xf numFmtId="0" fontId="10" fillId="0" borderId="3" xfId="0" applyFont="1" applyBorder="1"/>
    <xf numFmtId="0" fontId="10" fillId="0" borderId="18" xfId="0" applyFont="1" applyBorder="1"/>
    <xf numFmtId="0" fontId="15" fillId="0" borderId="18" xfId="0" applyFont="1" applyBorder="1"/>
    <xf numFmtId="0" fontId="0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12" xfId="0" applyFill="1" applyBorder="1"/>
    <xf numFmtId="0" fontId="0" fillId="0" borderId="0" xfId="0" applyBorder="1"/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Border="1"/>
    <xf numFmtId="0" fontId="0" fillId="0" borderId="0" xfId="0" applyBorder="1"/>
    <xf numFmtId="0" fontId="18" fillId="6" borderId="3" xfId="4" applyBorder="1" applyAlignment="1">
      <alignment horizontal="right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3" xfId="0" applyBorder="1"/>
    <xf numFmtId="0" fontId="10" fillId="0" borderId="3" xfId="0" applyFont="1" applyBorder="1"/>
    <xf numFmtId="0" fontId="10" fillId="0" borderId="18" xfId="0" applyFont="1" applyBorder="1"/>
    <xf numFmtId="0" fontId="0" fillId="0" borderId="0" xfId="0" applyFont="1" applyAlignment="1">
      <alignment horizontal="left"/>
    </xf>
    <xf numFmtId="0" fontId="0" fillId="0" borderId="18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right"/>
    </xf>
    <xf numFmtId="0" fontId="0" fillId="0" borderId="18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4" xfId="0" applyBorder="1"/>
    <xf numFmtId="0" fontId="0" fillId="0" borderId="7" xfId="0" applyBorder="1"/>
    <xf numFmtId="0" fontId="9" fillId="0" borderId="0" xfId="1" applyAlignment="1" applyProtection="1"/>
    <xf numFmtId="0" fontId="0" fillId="0" borderId="0" xfId="0" applyBorder="1"/>
    <xf numFmtId="0" fontId="0" fillId="0" borderId="12" xfId="0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Border="1"/>
    <xf numFmtId="0" fontId="5" fillId="4" borderId="3" xfId="0" applyFont="1" applyFill="1" applyBorder="1"/>
    <xf numFmtId="0" fontId="10" fillId="0" borderId="4" xfId="0" applyFont="1" applyBorder="1"/>
    <xf numFmtId="0" fontId="0" fillId="0" borderId="3" xfId="0" applyBorder="1"/>
    <xf numFmtId="0" fontId="0" fillId="0" borderId="18" xfId="0" applyBorder="1"/>
    <xf numFmtId="0" fontId="10" fillId="0" borderId="3" xfId="0" applyFont="1" applyBorder="1"/>
    <xf numFmtId="0" fontId="10" fillId="0" borderId="18" xfId="0" applyFont="1" applyBorder="1"/>
    <xf numFmtId="0" fontId="10" fillId="0" borderId="0" xfId="0" applyFont="1" applyFill="1" applyBorder="1"/>
    <xf numFmtId="0" fontId="10" fillId="0" borderId="0" xfId="0" applyFont="1" applyBorder="1"/>
    <xf numFmtId="0" fontId="0" fillId="0" borderId="0" xfId="0" applyFont="1" applyAlignment="1">
      <alignment horizontal="left"/>
    </xf>
    <xf numFmtId="0" fontId="0" fillId="0" borderId="18" xfId="0" applyFont="1" applyFill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8" xfId="0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1" fontId="0" fillId="0" borderId="1" xfId="0" applyNumberFormat="1" applyBorder="1"/>
    <xf numFmtId="0" fontId="10" fillId="0" borderId="18" xfId="0" applyFont="1" applyFill="1" applyBorder="1" applyAlignment="1">
      <alignment horizontal="left"/>
    </xf>
    <xf numFmtId="9" fontId="0" fillId="0" borderId="18" xfId="0" applyNumberFormat="1" applyFont="1" applyFill="1" applyBorder="1" applyAlignment="1">
      <alignment horizontal="right"/>
    </xf>
    <xf numFmtId="9" fontId="0" fillId="0" borderId="3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3" xfId="0" applyFont="1" applyFill="1" applyBorder="1"/>
    <xf numFmtId="0" fontId="0" fillId="0" borderId="18" xfId="0" applyFill="1" applyBorder="1" applyAlignment="1">
      <alignment horizontal="left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7" xfId="0" applyBorder="1"/>
    <xf numFmtId="0" fontId="0" fillId="0" borderId="0" xfId="0" applyBorder="1"/>
    <xf numFmtId="0" fontId="0" fillId="0" borderId="0" xfId="0" applyBorder="1"/>
    <xf numFmtId="0" fontId="18" fillId="6" borderId="18" xfId="4" applyBorder="1"/>
    <xf numFmtId="0" fontId="10" fillId="0" borderId="18" xfId="0" applyFont="1" applyBorder="1" applyAlignment="1">
      <alignment horizontal="left"/>
    </xf>
    <xf numFmtId="9" fontId="10" fillId="0" borderId="18" xfId="0" applyNumberFormat="1" applyFont="1" applyFill="1" applyBorder="1" applyAlignment="1">
      <alignment horizontal="right"/>
    </xf>
    <xf numFmtId="0" fontId="0" fillId="0" borderId="35" xfId="0" applyBorder="1"/>
    <xf numFmtId="0" fontId="10" fillId="0" borderId="1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0" fillId="0" borderId="0" xfId="0" applyBorder="1"/>
    <xf numFmtId="1" fontId="0" fillId="0" borderId="33" xfId="0" applyNumberFormat="1" applyBorder="1" applyAlignment="1">
      <alignment horizontal="center"/>
    </xf>
    <xf numFmtId="0" fontId="10" fillId="0" borderId="18" xfId="2" applyBorder="1"/>
    <xf numFmtId="1" fontId="0" fillId="0" borderId="9" xfId="0" applyNumberFormat="1" applyBorder="1"/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10" fillId="0" borderId="27" xfId="0" applyFont="1" applyFill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1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7" xfId="0" applyBorder="1"/>
    <xf numFmtId="0" fontId="5" fillId="3" borderId="44" xfId="0" applyFont="1" applyFill="1" applyBorder="1"/>
    <xf numFmtId="0" fontId="5" fillId="3" borderId="45" xfId="0" applyFont="1" applyFill="1" applyBorder="1"/>
    <xf numFmtId="0" fontId="10" fillId="0" borderId="1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6" fillId="2" borderId="10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6" fillId="2" borderId="10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1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0" fillId="0" borderId="25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5" fillId="0" borderId="13" xfId="0" applyFont="1" applyBorder="1"/>
    <xf numFmtId="0" fontId="5" fillId="0" borderId="2" xfId="0" applyFont="1" applyBorder="1"/>
    <xf numFmtId="0" fontId="5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10" fillId="0" borderId="13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/>
    <xf numFmtId="0" fontId="0" fillId="0" borderId="0" xfId="0" applyBorder="1"/>
    <xf numFmtId="0" fontId="0" fillId="0" borderId="32" xfId="0" applyBorder="1"/>
    <xf numFmtId="0" fontId="0" fillId="0" borderId="5" xfId="0" applyBorder="1"/>
    <xf numFmtId="0" fontId="10" fillId="0" borderId="3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0" fillId="0" borderId="27" xfId="0" applyFont="1" applyBorder="1" applyAlignment="1"/>
    <xf numFmtId="0" fontId="10" fillId="0" borderId="28" xfId="0" applyFont="1" applyBorder="1" applyAlignment="1"/>
    <xf numFmtId="0" fontId="10" fillId="0" borderId="35" xfId="0" applyFont="1" applyBorder="1"/>
    <xf numFmtId="0" fontId="10" fillId="0" borderId="36" xfId="0" applyFont="1" applyBorder="1"/>
    <xf numFmtId="0" fontId="18" fillId="6" borderId="1" xfId="4" applyBorder="1"/>
    <xf numFmtId="0" fontId="5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/>
    </xf>
  </cellXfs>
  <cellStyles count="9"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Normal 2" xfId="2"/>
    <cellStyle name="Normal 3" xfId="6"/>
    <cellStyle name="Normal 3 2" xfId="7"/>
    <cellStyle name="Normal 3 3" xfId="8"/>
  </cellStyles>
  <dxfs count="1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Effort left in sprint</a:t>
            </a:r>
          </a:p>
        </c:rich>
      </c:tx>
      <c:layout>
        <c:manualLayout>
          <c:xMode val="edge"/>
          <c:yMode val="edge"/>
          <c:x val="0.39019234535981517"/>
          <c:y val="3.85963837853601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9970453227504"/>
          <c:y val="0.20000068530936579"/>
          <c:w val="0.84435055923357472"/>
          <c:h val="0.57894935221132215"/>
        </c:manualLayout>
      </c:layout>
      <c:lineChart>
        <c:grouping val="standard"/>
        <c:varyColors val="0"/>
        <c:ser>
          <c:idx val="0"/>
          <c:order val="0"/>
          <c:tx>
            <c:v>Effort left, ideal hours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'Proof of Concept Tech'!$H$4:$O$4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'Proof of Concept Tech'!$H$5:$O$5</c:f>
              <c:numCache>
                <c:formatCode>0</c:formatCode>
                <c:ptCount val="8"/>
                <c:pt idx="0">
                  <c:v>183.75</c:v>
                </c:pt>
                <c:pt idx="1">
                  <c:v>187.75</c:v>
                </c:pt>
                <c:pt idx="2">
                  <c:v>156.80000000000001</c:v>
                </c:pt>
                <c:pt idx="3">
                  <c:v>127.05000000000001</c:v>
                </c:pt>
                <c:pt idx="4">
                  <c:v>75.45</c:v>
                </c:pt>
                <c:pt idx="5">
                  <c:v>54.5</c:v>
                </c:pt>
                <c:pt idx="6">
                  <c:v>70.5</c:v>
                </c:pt>
                <c:pt idx="7">
                  <c:v>21.25</c:v>
                </c:pt>
              </c:numCache>
            </c:numRef>
          </c:val>
          <c:smooth val="0"/>
        </c:ser>
        <c:ser>
          <c:idx val="1"/>
          <c:order val="1"/>
          <c:tx>
            <c:v>Ideal Velocity</c:v>
          </c:tx>
          <c:cat>
            <c:numRef>
              <c:f>'Proof of Concept Tech'!$H$4:$O$4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'Ideal Burn Calcs'!$A$6:$A$13</c:f>
              <c:numCache>
                <c:formatCode>0</c:formatCode>
                <c:ptCount val="8"/>
                <c:pt idx="0">
                  <c:v>183.75</c:v>
                </c:pt>
                <c:pt idx="1">
                  <c:v>157.5</c:v>
                </c:pt>
                <c:pt idx="2">
                  <c:v>131.25</c:v>
                </c:pt>
                <c:pt idx="3">
                  <c:v>105</c:v>
                </c:pt>
                <c:pt idx="4">
                  <c:v>78.75</c:v>
                </c:pt>
                <c:pt idx="5">
                  <c:v>52.5</c:v>
                </c:pt>
                <c:pt idx="6">
                  <c:v>26.25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5982720"/>
        <c:axId val="115984640"/>
      </c:lineChart>
      <c:catAx>
        <c:axId val="11598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 in sprint</a:t>
                </a:r>
              </a:p>
            </c:rich>
          </c:tx>
          <c:layout>
            <c:manualLayout>
              <c:xMode val="edge"/>
              <c:yMode val="edge"/>
              <c:x val="0.4648192110314569"/>
              <c:y val="0.87368708078156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8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8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effort left</a:t>
                </a:r>
              </a:p>
            </c:rich>
          </c:tx>
          <c:layout>
            <c:manualLayout>
              <c:xMode val="edge"/>
              <c:yMode val="edge"/>
              <c:x val="3.4115138592750532E-2"/>
              <c:y val="0.389475357247010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82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Effort left in sprint</a:t>
            </a:r>
          </a:p>
        </c:rich>
      </c:tx>
      <c:layout>
        <c:manualLayout>
          <c:xMode val="edge"/>
          <c:yMode val="edge"/>
          <c:x val="0.39019234535981528"/>
          <c:y val="3.85963916672578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9970453227507"/>
          <c:y val="0.20000068530936579"/>
          <c:w val="0.84435055923357483"/>
          <c:h val="0.57894935221132227"/>
        </c:manualLayout>
      </c:layout>
      <c:lineChart>
        <c:grouping val="standard"/>
        <c:varyColors val="0"/>
        <c:ser>
          <c:idx val="0"/>
          <c:order val="0"/>
          <c:tx>
            <c:v>Effort left, ideal hours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'Interim MS2'!$H$4:$P$4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'Interim MS2'!$H$5:$P$5</c:f>
              <c:numCache>
                <c:formatCode>0</c:formatCode>
                <c:ptCount val="9"/>
                <c:pt idx="0">
                  <c:v>270.2</c:v>
                </c:pt>
                <c:pt idx="1">
                  <c:v>248.7</c:v>
                </c:pt>
                <c:pt idx="2">
                  <c:v>215.2</c:v>
                </c:pt>
                <c:pt idx="3">
                  <c:v>200.7</c:v>
                </c:pt>
                <c:pt idx="4">
                  <c:v>175.61</c:v>
                </c:pt>
                <c:pt idx="5">
                  <c:v>141.44999999999999</c:v>
                </c:pt>
                <c:pt idx="6">
                  <c:v>103.45</c:v>
                </c:pt>
                <c:pt idx="7">
                  <c:v>96.7</c:v>
                </c:pt>
                <c:pt idx="8">
                  <c:v>37.950000000000003</c:v>
                </c:pt>
              </c:numCache>
            </c:numRef>
          </c:val>
          <c:smooth val="0"/>
        </c:ser>
        <c:ser>
          <c:idx val="1"/>
          <c:order val="1"/>
          <c:tx>
            <c:v>Ideal Velocty</c:v>
          </c:tx>
          <c:cat>
            <c:numRef>
              <c:f>'Interim MS2'!$H$4:$P$4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'Ideal Burn Calcs'!$C$6:$C$14</c:f>
              <c:numCache>
                <c:formatCode>0</c:formatCode>
                <c:ptCount val="9"/>
                <c:pt idx="0">
                  <c:v>270.2</c:v>
                </c:pt>
                <c:pt idx="1">
                  <c:v>236.42499999999998</c:v>
                </c:pt>
                <c:pt idx="2">
                  <c:v>202.64999999999998</c:v>
                </c:pt>
                <c:pt idx="3">
                  <c:v>168.87499999999997</c:v>
                </c:pt>
                <c:pt idx="4">
                  <c:v>135.09999999999997</c:v>
                </c:pt>
                <c:pt idx="5">
                  <c:v>101.32499999999996</c:v>
                </c:pt>
                <c:pt idx="6">
                  <c:v>67.549999999999955</c:v>
                </c:pt>
                <c:pt idx="7">
                  <c:v>33.774999999999956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265152"/>
        <c:axId val="117267072"/>
      </c:lineChart>
      <c:catAx>
        <c:axId val="11726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 in sprint</a:t>
                </a:r>
              </a:p>
            </c:rich>
          </c:tx>
          <c:layout>
            <c:manualLayout>
              <c:xMode val="edge"/>
              <c:yMode val="edge"/>
              <c:x val="0.46481921103145696"/>
              <c:y val="0.87368683644274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6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6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effort left</a:t>
                </a:r>
              </a:p>
            </c:rich>
          </c:tx>
          <c:layout>
            <c:manualLayout>
              <c:xMode val="edge"/>
              <c:yMode val="edge"/>
              <c:x val="3.4115138592750532E-2"/>
              <c:y val="0.389475302073727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65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Effort left in sprint</a:t>
            </a:r>
          </a:p>
        </c:rich>
      </c:tx>
      <c:layout>
        <c:manualLayout>
          <c:xMode val="edge"/>
          <c:yMode val="edge"/>
          <c:x val="0.39019234535981528"/>
          <c:y val="3.8596206402034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9970453227507"/>
          <c:y val="0.20000068530936579"/>
          <c:w val="0.84435055923357483"/>
          <c:h val="0.57894935221132227"/>
        </c:manualLayout>
      </c:layout>
      <c:lineChart>
        <c:grouping val="standard"/>
        <c:varyColors val="0"/>
        <c:ser>
          <c:idx val="0"/>
          <c:order val="0"/>
          <c:tx>
            <c:v>Effort left, ideal hours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'First Playable'!$H$4:$P$4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'First Playable'!$H$5:$P$5</c:f>
              <c:numCache>
                <c:formatCode>0</c:formatCode>
                <c:ptCount val="9"/>
                <c:pt idx="0">
                  <c:v>179.3</c:v>
                </c:pt>
                <c:pt idx="1">
                  <c:v>149.55000000000001</c:v>
                </c:pt>
                <c:pt idx="2">
                  <c:v>135.30000000000001</c:v>
                </c:pt>
                <c:pt idx="3">
                  <c:v>123.3</c:v>
                </c:pt>
                <c:pt idx="4">
                  <c:v>116.25</c:v>
                </c:pt>
                <c:pt idx="5">
                  <c:v>74</c:v>
                </c:pt>
                <c:pt idx="6">
                  <c:v>71</c:v>
                </c:pt>
                <c:pt idx="7">
                  <c:v>52.5</c:v>
                </c:pt>
                <c:pt idx="8">
                  <c:v>23.25</c:v>
                </c:pt>
              </c:numCache>
            </c:numRef>
          </c:val>
          <c:smooth val="0"/>
        </c:ser>
        <c:ser>
          <c:idx val="1"/>
          <c:order val="1"/>
          <c:tx>
            <c:v>Ideal Burndown</c:v>
          </c:tx>
          <c:dLbls>
            <c:delete val="1"/>
          </c:dLbls>
          <c:cat>
            <c:numRef>
              <c:f>'First Playable'!$H$4:$P$4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'Ideal Burn Calcs'!$E$6:$E$14</c:f>
              <c:numCache>
                <c:formatCode>0</c:formatCode>
                <c:ptCount val="9"/>
                <c:pt idx="0">
                  <c:v>179.3</c:v>
                </c:pt>
                <c:pt idx="1">
                  <c:v>156.88750000000002</c:v>
                </c:pt>
                <c:pt idx="2">
                  <c:v>134.47500000000002</c:v>
                </c:pt>
                <c:pt idx="3">
                  <c:v>112.06250000000003</c:v>
                </c:pt>
                <c:pt idx="4">
                  <c:v>89.650000000000034</c:v>
                </c:pt>
                <c:pt idx="5">
                  <c:v>67.23750000000004</c:v>
                </c:pt>
                <c:pt idx="6">
                  <c:v>44.825000000000038</c:v>
                </c:pt>
                <c:pt idx="7">
                  <c:v>22.412500000000037</c:v>
                </c:pt>
                <c:pt idx="8">
                  <c:v>3.5527136788005009E-14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168384"/>
        <c:axId val="117074176"/>
      </c:lineChart>
      <c:catAx>
        <c:axId val="1171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 in sprint</a:t>
                </a:r>
              </a:p>
            </c:rich>
          </c:tx>
          <c:layout>
            <c:manualLayout>
              <c:xMode val="edge"/>
              <c:yMode val="edge"/>
              <c:x val="0.46481921103145696"/>
              <c:y val="0.873687077775072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7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07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effort left</a:t>
                </a:r>
              </a:p>
            </c:rich>
          </c:tx>
          <c:layout>
            <c:manualLayout>
              <c:xMode val="edge"/>
              <c:yMode val="edge"/>
              <c:x val="3.4115138592750532E-2"/>
              <c:y val="0.389475336201531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168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Effort left in sprint</a:t>
            </a:r>
          </a:p>
        </c:rich>
      </c:tx>
      <c:layout>
        <c:manualLayout>
          <c:xMode val="edge"/>
          <c:yMode val="edge"/>
          <c:x val="0.39019234535981528"/>
          <c:y val="3.8596094770664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9970453227507"/>
          <c:y val="0.20000068530936579"/>
          <c:w val="0.84435055923357483"/>
          <c:h val="0.57894935221132227"/>
        </c:manualLayout>
      </c:layout>
      <c:lineChart>
        <c:grouping val="standard"/>
        <c:varyColors val="0"/>
        <c:ser>
          <c:idx val="0"/>
          <c:order val="0"/>
          <c:tx>
            <c:v>Effort left, ideal hours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Alpha!$H$4:$L$4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Alpha!$H$5:$L$5</c:f>
              <c:numCache>
                <c:formatCode>0</c:formatCode>
                <c:ptCount val="5"/>
                <c:pt idx="0">
                  <c:v>110.75</c:v>
                </c:pt>
                <c:pt idx="1">
                  <c:v>93</c:v>
                </c:pt>
                <c:pt idx="2">
                  <c:v>61</c:v>
                </c:pt>
                <c:pt idx="3">
                  <c:v>26</c:v>
                </c:pt>
                <c:pt idx="4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v>Ideal Burndown</c:v>
          </c:tx>
          <c:dLbls>
            <c:delete val="1"/>
          </c:dLbls>
          <c:cat>
            <c:numRef>
              <c:f>Alpha!$H$4:$L$4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'Ideal Burn Calcs'!$G$6:$G$10</c:f>
              <c:numCache>
                <c:formatCode>0</c:formatCode>
                <c:ptCount val="5"/>
                <c:pt idx="0">
                  <c:v>110.75</c:v>
                </c:pt>
                <c:pt idx="1">
                  <c:v>83.0625</c:v>
                </c:pt>
                <c:pt idx="2">
                  <c:v>55.375</c:v>
                </c:pt>
                <c:pt idx="3">
                  <c:v>27.6875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366784"/>
        <c:axId val="117368704"/>
      </c:lineChart>
      <c:catAx>
        <c:axId val="11736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 in sprint</a:t>
                </a:r>
              </a:p>
            </c:rich>
          </c:tx>
          <c:layout>
            <c:manualLayout>
              <c:xMode val="edge"/>
              <c:yMode val="edge"/>
              <c:x val="0.46481921103145696"/>
              <c:y val="0.87368713439968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6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36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effort left</a:t>
                </a:r>
              </a:p>
            </c:rich>
          </c:tx>
          <c:layout>
            <c:manualLayout>
              <c:xMode val="edge"/>
              <c:yMode val="edge"/>
              <c:x val="3.4115138592750532E-2"/>
              <c:y val="0.389475418711674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66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147355</xdr:colOff>
      <xdr:row>1</xdr:row>
      <xdr:rowOff>152399</xdr:rowOff>
    </xdr:from>
    <xdr:to>
      <xdr:col>31</xdr:col>
      <xdr:colOff>523872</xdr:colOff>
      <xdr:row>75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219074</xdr:colOff>
      <xdr:row>5</xdr:row>
      <xdr:rowOff>104775</xdr:rowOff>
    </xdr:from>
    <xdr:to>
      <xdr:col>33</xdr:col>
      <xdr:colOff>523874</xdr:colOff>
      <xdr:row>61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180974</xdr:colOff>
      <xdr:row>1</xdr:row>
      <xdr:rowOff>152400</xdr:rowOff>
    </xdr:from>
    <xdr:to>
      <xdr:col>33</xdr:col>
      <xdr:colOff>485774</xdr:colOff>
      <xdr:row>51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1</xdr:row>
      <xdr:rowOff>152400</xdr:rowOff>
    </xdr:from>
    <xdr:to>
      <xdr:col>29</xdr:col>
      <xdr:colOff>557491</xdr:colOff>
      <xdr:row>68</xdr:row>
      <xdr:rowOff>58270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gilesoftwaredevelopment.com/scrum/simple-sprint-backlog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agilesoftwaredevelopment.com/scrum/simple-sprint-backlog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agilesoftwaredevelopment.com/scrum/simple-sprint-backlog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agilesoftwaredevelopment.com/scrum/simple-sprint-backlog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7"/>
  <sheetViews>
    <sheetView zoomScale="130" zoomScaleNormal="130" workbookViewId="0">
      <selection activeCell="E20" sqref="E20"/>
    </sheetView>
  </sheetViews>
  <sheetFormatPr defaultRowHeight="12.75" x14ac:dyDescent="0.2"/>
  <cols>
    <col min="1" max="1" width="9.140625" style="50"/>
    <col min="2" max="2" width="56" style="177" customWidth="1"/>
    <col min="3" max="3" width="8.5703125" style="177" customWidth="1"/>
  </cols>
  <sheetData>
    <row r="1" spans="1:3" s="50" customFormat="1" ht="13.5" thickBot="1" x14ac:dyDescent="0.25">
      <c r="B1" s="235"/>
      <c r="C1" s="235"/>
    </row>
    <row r="2" spans="1:3" ht="18" customHeight="1" x14ac:dyDescent="0.2">
      <c r="B2" s="236" t="s">
        <v>5</v>
      </c>
      <c r="C2" s="237"/>
    </row>
    <row r="3" spans="1:3" ht="12.75" customHeight="1" x14ac:dyDescent="0.2">
      <c r="B3" s="238"/>
      <c r="C3" s="239"/>
    </row>
    <row r="4" spans="1:3" ht="13.5" customHeight="1" thickBot="1" x14ac:dyDescent="0.25">
      <c r="B4" s="240"/>
      <c r="C4" s="241"/>
    </row>
    <row r="5" spans="1:3" x14ac:dyDescent="0.2">
      <c r="B5" s="258" t="s">
        <v>0</v>
      </c>
      <c r="C5" s="259"/>
    </row>
    <row r="6" spans="1:3" ht="13.5" thickBot="1" x14ac:dyDescent="0.25">
      <c r="B6" s="260"/>
      <c r="C6" s="261"/>
    </row>
    <row r="7" spans="1:3" x14ac:dyDescent="0.2">
      <c r="B7" s="262" t="s">
        <v>59</v>
      </c>
      <c r="C7" s="263"/>
    </row>
    <row r="8" spans="1:3" s="9" customFormat="1" ht="13.15" customHeight="1" x14ac:dyDescent="0.2">
      <c r="A8" s="50"/>
      <c r="B8" s="249" t="s">
        <v>587</v>
      </c>
      <c r="C8" s="250"/>
    </row>
    <row r="9" spans="1:3" x14ac:dyDescent="0.2">
      <c r="B9" s="249" t="s">
        <v>583</v>
      </c>
      <c r="C9" s="250"/>
    </row>
    <row r="10" spans="1:3" x14ac:dyDescent="0.2">
      <c r="B10" s="249" t="s">
        <v>584</v>
      </c>
      <c r="C10" s="250"/>
    </row>
    <row r="11" spans="1:3" ht="12.75" customHeight="1" x14ac:dyDescent="0.2">
      <c r="B11" s="249" t="s">
        <v>58</v>
      </c>
      <c r="C11" s="250"/>
    </row>
    <row r="12" spans="1:3" s="9" customFormat="1" ht="13.15" customHeight="1" x14ac:dyDescent="0.2">
      <c r="A12" s="50"/>
      <c r="B12" s="249" t="s">
        <v>585</v>
      </c>
      <c r="C12" s="250"/>
    </row>
    <row r="13" spans="1:3" s="50" customFormat="1" x14ac:dyDescent="0.2">
      <c r="B13" s="249" t="s">
        <v>586</v>
      </c>
      <c r="C13" s="250"/>
    </row>
    <row r="14" spans="1:3" s="50" customFormat="1" x14ac:dyDescent="0.2">
      <c r="B14" s="249" t="s">
        <v>588</v>
      </c>
      <c r="C14" s="250"/>
    </row>
    <row r="15" spans="1:3" s="50" customFormat="1" x14ac:dyDescent="0.2">
      <c r="B15" s="249" t="s">
        <v>274</v>
      </c>
      <c r="C15" s="250"/>
    </row>
    <row r="16" spans="1:3" x14ac:dyDescent="0.2">
      <c r="B16" s="251" t="s">
        <v>581</v>
      </c>
      <c r="C16" s="252"/>
    </row>
    <row r="17" spans="1:3" s="9" customFormat="1" x14ac:dyDescent="0.2">
      <c r="A17" s="50"/>
      <c r="B17" s="249" t="s">
        <v>600</v>
      </c>
      <c r="C17" s="250"/>
    </row>
    <row r="18" spans="1:3" s="9" customFormat="1" x14ac:dyDescent="0.2">
      <c r="A18" s="50"/>
      <c r="B18" s="249" t="s">
        <v>589</v>
      </c>
      <c r="C18" s="250"/>
    </row>
    <row r="19" spans="1:3" x14ac:dyDescent="0.2">
      <c r="B19" s="249" t="s">
        <v>590</v>
      </c>
      <c r="C19" s="253"/>
    </row>
    <row r="20" spans="1:3" x14ac:dyDescent="0.2">
      <c r="B20" s="249" t="s">
        <v>12</v>
      </c>
      <c r="C20" s="250"/>
    </row>
    <row r="21" spans="1:3" s="177" customFormat="1" x14ac:dyDescent="0.2">
      <c r="B21" s="249" t="s">
        <v>593</v>
      </c>
      <c r="C21" s="250"/>
    </row>
    <row r="22" spans="1:3" s="177" customFormat="1" x14ac:dyDescent="0.2">
      <c r="B22" s="249" t="s">
        <v>594</v>
      </c>
      <c r="C22" s="250"/>
    </row>
    <row r="23" spans="1:3" s="177" customFormat="1" x14ac:dyDescent="0.2">
      <c r="B23" s="249" t="s">
        <v>595</v>
      </c>
      <c r="C23" s="250"/>
    </row>
    <row r="24" spans="1:3" s="177" customFormat="1" x14ac:dyDescent="0.2">
      <c r="B24" s="249" t="s">
        <v>596</v>
      </c>
      <c r="C24" s="250"/>
    </row>
    <row r="25" spans="1:3" s="177" customFormat="1" x14ac:dyDescent="0.2">
      <c r="B25" s="249" t="s">
        <v>597</v>
      </c>
      <c r="C25" s="250"/>
    </row>
    <row r="26" spans="1:3" s="177" customFormat="1" x14ac:dyDescent="0.2">
      <c r="B26" s="249" t="s">
        <v>602</v>
      </c>
      <c r="C26" s="250"/>
    </row>
    <row r="27" spans="1:3" x14ac:dyDescent="0.2">
      <c r="B27" s="254" t="s">
        <v>9</v>
      </c>
      <c r="C27" s="255"/>
    </row>
    <row r="28" spans="1:3" x14ac:dyDescent="0.2">
      <c r="B28" s="245" t="s">
        <v>591</v>
      </c>
      <c r="C28" s="246"/>
    </row>
    <row r="29" spans="1:3" s="9" customFormat="1" x14ac:dyDescent="0.2">
      <c r="A29" s="50"/>
      <c r="B29" s="245" t="s">
        <v>592</v>
      </c>
      <c r="C29" s="246"/>
    </row>
    <row r="30" spans="1:3" x14ac:dyDescent="0.2">
      <c r="B30" s="251" t="s">
        <v>582</v>
      </c>
      <c r="C30" s="252"/>
    </row>
    <row r="31" spans="1:3" s="9" customFormat="1" x14ac:dyDescent="0.2">
      <c r="A31" s="50"/>
      <c r="B31" s="256" t="s">
        <v>598</v>
      </c>
      <c r="C31" s="257"/>
    </row>
    <row r="32" spans="1:3" s="177" customFormat="1" x14ac:dyDescent="0.2">
      <c r="B32" s="221" t="s">
        <v>601</v>
      </c>
      <c r="C32" s="222"/>
    </row>
    <row r="33" spans="1:3" ht="29.25" customHeight="1" x14ac:dyDescent="0.2">
      <c r="B33" s="249" t="s">
        <v>10</v>
      </c>
      <c r="C33" s="250"/>
    </row>
    <row r="34" spans="1:3" ht="30" customHeight="1" x14ac:dyDescent="0.2">
      <c r="B34" s="245" t="s">
        <v>603</v>
      </c>
      <c r="C34" s="246"/>
    </row>
    <row r="35" spans="1:3" ht="12.75" customHeight="1" x14ac:dyDescent="0.2">
      <c r="B35" s="245" t="s">
        <v>604</v>
      </c>
      <c r="C35" s="246"/>
    </row>
    <row r="36" spans="1:3" s="9" customFormat="1" x14ac:dyDescent="0.2">
      <c r="A36" s="50"/>
      <c r="B36" s="245" t="s">
        <v>60</v>
      </c>
      <c r="C36" s="246"/>
    </row>
    <row r="37" spans="1:3" x14ac:dyDescent="0.2">
      <c r="B37" s="247" t="s">
        <v>576</v>
      </c>
      <c r="C37" s="248"/>
    </row>
    <row r="38" spans="1:3" x14ac:dyDescent="0.2">
      <c r="B38" s="256" t="s">
        <v>599</v>
      </c>
      <c r="C38" s="257"/>
    </row>
    <row r="39" spans="1:3" ht="12.75" customHeight="1" x14ac:dyDescent="0.2">
      <c r="B39" s="249" t="s">
        <v>608</v>
      </c>
      <c r="C39" s="253"/>
    </row>
    <row r="40" spans="1:3" s="177" customFormat="1" ht="14.45" customHeight="1" x14ac:dyDescent="0.2">
      <c r="B40" s="249" t="s">
        <v>609</v>
      </c>
      <c r="C40" s="250"/>
    </row>
    <row r="41" spans="1:3" x14ac:dyDescent="0.2">
      <c r="B41" s="245" t="s">
        <v>605</v>
      </c>
      <c r="C41" s="246"/>
    </row>
    <row r="42" spans="1:3" x14ac:dyDescent="0.2">
      <c r="B42" s="249" t="s">
        <v>606</v>
      </c>
      <c r="C42" s="253"/>
    </row>
    <row r="43" spans="1:3" x14ac:dyDescent="0.2">
      <c r="B43" s="249" t="s">
        <v>607</v>
      </c>
      <c r="C43" s="253"/>
    </row>
    <row r="44" spans="1:3" x14ac:dyDescent="0.2">
      <c r="B44" s="247" t="s">
        <v>7</v>
      </c>
      <c r="C44" s="248"/>
    </row>
    <row r="45" spans="1:3" ht="13.5" thickBot="1" x14ac:dyDescent="0.25">
      <c r="B45" s="243" t="s">
        <v>11</v>
      </c>
      <c r="C45" s="244"/>
    </row>
    <row r="46" spans="1:3" x14ac:dyDescent="0.2">
      <c r="B46" s="242"/>
      <c r="C46" s="242"/>
    </row>
    <row r="47" spans="1:3" x14ac:dyDescent="0.2">
      <c r="B47" s="234"/>
      <c r="C47" s="234"/>
    </row>
  </sheetData>
  <mergeCells count="46">
    <mergeCell ref="B5:C5"/>
    <mergeCell ref="B8:C8"/>
    <mergeCell ref="B31:C31"/>
    <mergeCell ref="B17:C17"/>
    <mergeCell ref="B6:C6"/>
    <mergeCell ref="B7:C7"/>
    <mergeCell ref="B25:C25"/>
    <mergeCell ref="B26:C26"/>
    <mergeCell ref="B20:C20"/>
    <mergeCell ref="B10:C10"/>
    <mergeCell ref="B9:C9"/>
    <mergeCell ref="B18:C18"/>
    <mergeCell ref="B29:C29"/>
    <mergeCell ref="B16:C16"/>
    <mergeCell ref="B12:C12"/>
    <mergeCell ref="B13:C13"/>
    <mergeCell ref="B14:C14"/>
    <mergeCell ref="B15:C15"/>
    <mergeCell ref="B19:C19"/>
    <mergeCell ref="B28:C28"/>
    <mergeCell ref="B22:C22"/>
    <mergeCell ref="B21:C21"/>
    <mergeCell ref="B23:C23"/>
    <mergeCell ref="B24:C24"/>
    <mergeCell ref="B38:C38"/>
    <mergeCell ref="B33:C33"/>
    <mergeCell ref="B37:C37"/>
    <mergeCell ref="B35:C35"/>
    <mergeCell ref="B34:C34"/>
    <mergeCell ref="B36:C36"/>
    <mergeCell ref="B47:C47"/>
    <mergeCell ref="B1:C1"/>
    <mergeCell ref="B2:C2"/>
    <mergeCell ref="B3:C3"/>
    <mergeCell ref="B4:C4"/>
    <mergeCell ref="B46:C46"/>
    <mergeCell ref="B45:C45"/>
    <mergeCell ref="B41:C41"/>
    <mergeCell ref="B44:C44"/>
    <mergeCell ref="B40:C40"/>
    <mergeCell ref="B30:C30"/>
    <mergeCell ref="B42:C42"/>
    <mergeCell ref="B43:C43"/>
    <mergeCell ref="B27:C27"/>
    <mergeCell ref="B11:C11"/>
    <mergeCell ref="B39:C39"/>
  </mergeCells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9" workbookViewId="0">
      <selection activeCell="Q21" sqref="Q21"/>
    </sheetView>
  </sheetViews>
  <sheetFormatPr defaultRowHeight="12.75" x14ac:dyDescent="0.2"/>
  <cols>
    <col min="3" max="3" width="15" bestFit="1" customWidth="1"/>
    <col min="4" max="4" width="13.85546875" bestFit="1" customWidth="1"/>
    <col min="5" max="5" width="2.85546875" customWidth="1"/>
    <col min="8" max="8" width="15" bestFit="1" customWidth="1"/>
    <col min="9" max="9" width="13.85546875" bestFit="1" customWidth="1"/>
    <col min="11" max="11" width="10.7109375" bestFit="1" customWidth="1"/>
    <col min="12" max="15" width="7.42578125" bestFit="1" customWidth="1"/>
    <col min="16" max="16" width="5" bestFit="1" customWidth="1"/>
    <col min="18" max="18" width="22" bestFit="1" customWidth="1"/>
  </cols>
  <sheetData>
    <row r="1" spans="1:18" ht="28.5" thickTop="1" x14ac:dyDescent="0.4">
      <c r="A1" s="264" t="s">
        <v>572</v>
      </c>
      <c r="B1" s="265"/>
      <c r="C1" s="265"/>
      <c r="D1" s="266"/>
      <c r="F1" s="264" t="s">
        <v>574</v>
      </c>
      <c r="G1" s="265"/>
      <c r="H1" s="265"/>
      <c r="I1" s="266"/>
      <c r="K1" s="264" t="s">
        <v>90</v>
      </c>
      <c r="L1" s="265"/>
      <c r="M1" s="265"/>
      <c r="N1" s="265"/>
      <c r="O1" s="265"/>
      <c r="P1" s="266"/>
    </row>
    <row r="2" spans="1:18" ht="20.25" customHeight="1" x14ac:dyDescent="0.3">
      <c r="A2" s="267" t="s">
        <v>573</v>
      </c>
      <c r="B2" s="268"/>
      <c r="C2" s="268"/>
      <c r="D2" s="269"/>
      <c r="F2" s="267" t="s">
        <v>575</v>
      </c>
      <c r="G2" s="268"/>
      <c r="H2" s="268"/>
      <c r="I2" s="269"/>
      <c r="K2" s="267" t="s">
        <v>22</v>
      </c>
      <c r="L2" s="268"/>
      <c r="M2" s="268"/>
      <c r="N2" s="268"/>
      <c r="O2" s="268"/>
      <c r="P2" s="269"/>
    </row>
    <row r="3" spans="1:18" x14ac:dyDescent="0.2">
      <c r="A3" s="25"/>
      <c r="B3" s="21"/>
      <c r="C3" s="21"/>
      <c r="D3" s="26"/>
      <c r="F3" s="25"/>
      <c r="G3" s="21"/>
      <c r="H3" s="21"/>
      <c r="I3" s="26"/>
      <c r="K3" s="25"/>
      <c r="L3" s="21"/>
      <c r="M3" s="21"/>
      <c r="N3" s="21"/>
      <c r="O3" s="21"/>
      <c r="P3" s="26"/>
    </row>
    <row r="4" spans="1:18" ht="15" x14ac:dyDescent="0.25">
      <c r="A4" s="276" t="s">
        <v>61</v>
      </c>
      <c r="B4" s="277"/>
      <c r="C4" s="277"/>
      <c r="D4" s="278"/>
      <c r="F4" s="276" t="s">
        <v>62</v>
      </c>
      <c r="G4" s="277"/>
      <c r="H4" s="277"/>
      <c r="I4" s="278"/>
      <c r="K4" s="25"/>
      <c r="L4" s="33" t="s">
        <v>1</v>
      </c>
      <c r="M4" s="33" t="s">
        <v>2</v>
      </c>
      <c r="N4" s="33" t="s">
        <v>3</v>
      </c>
      <c r="O4" s="38" t="s">
        <v>4</v>
      </c>
      <c r="P4" s="39" t="s">
        <v>91</v>
      </c>
      <c r="R4" s="80" t="s">
        <v>277</v>
      </c>
    </row>
    <row r="5" spans="1:18" ht="15" x14ac:dyDescent="0.25">
      <c r="A5" s="25"/>
      <c r="B5" s="21"/>
      <c r="C5" s="21"/>
      <c r="D5" s="26"/>
      <c r="F5" s="25"/>
      <c r="G5" s="21"/>
      <c r="H5" s="21"/>
      <c r="I5" s="26"/>
      <c r="K5" s="31" t="s">
        <v>27</v>
      </c>
      <c r="L5" s="34">
        <f>SUMIF('Proof of Concept Tech'!$G:$G,$K5,'Proof of Concept Tech'!$H:$H)</f>
        <v>18.5</v>
      </c>
      <c r="M5" s="34">
        <f>SUMIF('Interim MS2'!$G:$G,$K5,'Interim MS2'!$H:$H)</f>
        <v>46.5</v>
      </c>
      <c r="N5" s="34">
        <f>SUMIF('First Playable'!$G:$G,$K5,'First Playable'!$H:$H)</f>
        <v>11.5</v>
      </c>
      <c r="O5" s="34">
        <f>SUMIF(Alpha!$G:$G,$K5,Alpha!$H:$H)</f>
        <v>10</v>
      </c>
      <c r="P5" s="40">
        <f>SUM(L5:O5)</f>
        <v>86.5</v>
      </c>
      <c r="R5" s="81" t="s">
        <v>278</v>
      </c>
    </row>
    <row r="6" spans="1:18" ht="15" x14ac:dyDescent="0.25">
      <c r="A6" s="27"/>
      <c r="B6" s="8"/>
      <c r="C6" s="7" t="s">
        <v>21</v>
      </c>
      <c r="D6" s="28" t="s">
        <v>20</v>
      </c>
      <c r="F6" s="27"/>
      <c r="G6" s="8"/>
      <c r="H6" s="7" t="s">
        <v>21</v>
      </c>
      <c r="I6" s="28" t="s">
        <v>20</v>
      </c>
      <c r="K6" s="31" t="s">
        <v>24</v>
      </c>
      <c r="L6" s="147">
        <f>SUMIF('Proof of Concept Tech'!$G:$G,$K6,'Proof of Concept Tech'!$H:$H)</f>
        <v>23.75</v>
      </c>
      <c r="M6" s="34">
        <f>SUMIF('Interim MS2'!$G:$G,$K6,'Interim MS2'!$H:$H)</f>
        <v>21.5</v>
      </c>
      <c r="N6" s="34">
        <f>SUMIF('First Playable'!$G:$G,$K6,'First Playable'!$H:$H)</f>
        <v>5</v>
      </c>
      <c r="O6" s="34">
        <f>SUMIF(Alpha!$G:$G,$K6,Alpha!$H:$H)</f>
        <v>12</v>
      </c>
      <c r="P6" s="40">
        <f t="shared" ref="P6:P13" si="0">SUM(L6:O6)</f>
        <v>62.25</v>
      </c>
      <c r="R6" s="79" t="s">
        <v>279</v>
      </c>
    </row>
    <row r="7" spans="1:18" x14ac:dyDescent="0.2">
      <c r="A7" s="272" t="s">
        <v>18</v>
      </c>
      <c r="B7" s="273"/>
      <c r="C7" s="82">
        <v>53</v>
      </c>
      <c r="D7" s="35">
        <v>54</v>
      </c>
      <c r="F7" s="272" t="s">
        <v>18</v>
      </c>
      <c r="G7" s="273"/>
      <c r="H7" s="82">
        <f>SUMIF('Interim MS2'!$A:$A,F7,'Interim MS2'!$H:$H)</f>
        <v>78.5</v>
      </c>
      <c r="I7" s="35">
        <v>72</v>
      </c>
      <c r="K7" s="31" t="s">
        <v>33</v>
      </c>
      <c r="L7" s="147">
        <f>SUMIF('Proof of Concept Tech'!$G:$G,$K7,'Proof of Concept Tech'!$H:$H)</f>
        <v>15.5</v>
      </c>
      <c r="M7" s="34">
        <f>SUMIF('Interim MS2'!$G:$G,$K7,'Interim MS2'!$H:$H)</f>
        <v>19</v>
      </c>
      <c r="N7" s="34">
        <f>SUMIF('First Playable'!$G:$G,$K7,'First Playable'!$H:$H)</f>
        <v>10.5</v>
      </c>
      <c r="O7" s="34">
        <f>SUMIF(Alpha!$G:$G,$K7,Alpha!$H:$H)</f>
        <v>9</v>
      </c>
      <c r="P7" s="40">
        <f t="shared" si="0"/>
        <v>54</v>
      </c>
    </row>
    <row r="8" spans="1:18" x14ac:dyDescent="0.2">
      <c r="A8" s="272" t="s">
        <v>17</v>
      </c>
      <c r="B8" s="273"/>
      <c r="C8" s="82">
        <v>29</v>
      </c>
      <c r="D8" s="35">
        <v>36</v>
      </c>
      <c r="F8" s="272" t="s">
        <v>17</v>
      </c>
      <c r="G8" s="273"/>
      <c r="H8" s="82">
        <f>SUMIF('Interim MS2'!$A:$A,F8,'Interim MS2'!$H:$H)</f>
        <v>73.45</v>
      </c>
      <c r="I8" s="35">
        <v>48</v>
      </c>
      <c r="K8" s="31" t="s">
        <v>78</v>
      </c>
      <c r="L8" s="147">
        <f>SUMIF('Proof of Concept Tech'!$G:$G,$K8,'Proof of Concept Tech'!$H:$H)</f>
        <v>19.95</v>
      </c>
      <c r="M8" s="34">
        <f>SUMIF('Interim MS2'!$G:$G,$K8,'Interim MS2'!$H:$H)</f>
        <v>68.2</v>
      </c>
      <c r="N8" s="34">
        <f>SUMIF('First Playable'!$G:$G,$K8,'First Playable'!$H:$H)</f>
        <v>39</v>
      </c>
      <c r="O8" s="34">
        <f>SUMIF(Alpha!$G:$G,$K8,Alpha!$H:$H)</f>
        <v>9.75</v>
      </c>
      <c r="P8" s="40">
        <f t="shared" si="0"/>
        <v>136.9</v>
      </c>
    </row>
    <row r="9" spans="1:18" x14ac:dyDescent="0.2">
      <c r="A9" s="272" t="s">
        <v>16</v>
      </c>
      <c r="B9" s="273"/>
      <c r="C9" s="82">
        <v>60</v>
      </c>
      <c r="D9" s="35">
        <v>54</v>
      </c>
      <c r="F9" s="272" t="s">
        <v>16</v>
      </c>
      <c r="G9" s="273"/>
      <c r="H9" s="82">
        <f>SUMIF('Interim MS2'!$A:$A,F9,'Interim MS2'!$H:$H)</f>
        <v>62.5</v>
      </c>
      <c r="I9" s="35">
        <v>63</v>
      </c>
      <c r="K9" s="31" t="s">
        <v>77</v>
      </c>
      <c r="L9" s="147">
        <f>SUMIF('Proof of Concept Tech'!$G:$G,$K9,'Proof of Concept Tech'!$H:$H)</f>
        <v>8.85</v>
      </c>
      <c r="M9" s="34">
        <f>SUMIF('Interim MS2'!$G:$G,$K9,'Interim MS2'!$H:$H)</f>
        <v>21.25</v>
      </c>
      <c r="N9" s="34">
        <f>SUMIF('First Playable'!$G:$G,$K9,'First Playable'!$H:$H)</f>
        <v>20.05</v>
      </c>
      <c r="O9" s="34">
        <f>SUMIF(Alpha!$G:$G,$K9,Alpha!$H:$H)</f>
        <v>6.25</v>
      </c>
      <c r="P9" s="40">
        <f>SUM(L9:O9)</f>
        <v>56.400000000000006</v>
      </c>
    </row>
    <row r="10" spans="1:18" x14ac:dyDescent="0.2">
      <c r="A10" s="272" t="s">
        <v>15</v>
      </c>
      <c r="B10" s="273"/>
      <c r="C10" s="82">
        <v>6</v>
      </c>
      <c r="D10" s="35">
        <v>0</v>
      </c>
      <c r="F10" s="272" t="s">
        <v>15</v>
      </c>
      <c r="G10" s="273"/>
      <c r="H10" s="82">
        <f>SUMIF('Interim MS2'!$A:$A,F10,'Interim MS2'!$H:$H)</f>
        <v>3.75</v>
      </c>
      <c r="I10" s="35">
        <v>0</v>
      </c>
      <c r="K10" s="31" t="s">
        <v>87</v>
      </c>
      <c r="L10" s="147">
        <f>SUMIF('Proof of Concept Tech'!$G:$G,$K10,'Proof of Concept Tech'!$H:$H)</f>
        <v>26.5</v>
      </c>
      <c r="M10" s="34">
        <f>SUMIF('Interim MS2'!$G:$G,$K10,'Interim MS2'!$H:$H)</f>
        <v>25.5</v>
      </c>
      <c r="N10" s="34">
        <f>SUMIF('First Playable'!$G:$G,$K10,'First Playable'!$H:$H)</f>
        <v>17.25</v>
      </c>
      <c r="O10" s="34">
        <f>SUMIF(Alpha!$G:$G,$K10,Alpha!$H:$H)</f>
        <v>13.5</v>
      </c>
      <c r="P10" s="40">
        <f>SUM(L10:O10)</f>
        <v>82.75</v>
      </c>
    </row>
    <row r="11" spans="1:18" x14ac:dyDescent="0.2">
      <c r="A11" s="272" t="s">
        <v>14</v>
      </c>
      <c r="B11" s="273"/>
      <c r="C11" s="82">
        <v>37</v>
      </c>
      <c r="D11" s="35">
        <v>18</v>
      </c>
      <c r="F11" s="272" t="s">
        <v>14</v>
      </c>
      <c r="G11" s="273"/>
      <c r="H11" s="82">
        <f>SUMIF('Interim MS2'!$A:$A,F11,'Interim MS2'!$H:$H)</f>
        <v>52</v>
      </c>
      <c r="I11" s="35">
        <v>33</v>
      </c>
      <c r="K11" s="31" t="s">
        <v>88</v>
      </c>
      <c r="L11" s="147">
        <f>SUMIF('Proof of Concept Tech'!$G:$G,$K11,'Proof of Concept Tech'!$H:$H)</f>
        <v>19.95</v>
      </c>
      <c r="M11" s="34">
        <f>SUMIF('Interim MS2'!$G:$G,$K11,'Interim MS2'!$H:$H)</f>
        <v>15.75</v>
      </c>
      <c r="N11" s="34">
        <f>SUMIF('First Playable'!$G:$G,$K11,'First Playable'!$H:$H)</f>
        <v>10.75</v>
      </c>
      <c r="O11" s="34">
        <f>SUMIF(Alpha!$G:$G,$K11,Alpha!$H:$H)</f>
        <v>11.5</v>
      </c>
      <c r="P11" s="40">
        <f t="shared" si="0"/>
        <v>57.95</v>
      </c>
    </row>
    <row r="12" spans="1:18" x14ac:dyDescent="0.2">
      <c r="A12" s="274" t="s">
        <v>13</v>
      </c>
      <c r="B12" s="275"/>
      <c r="C12" s="82">
        <f>SUM(C7:C11)</f>
        <v>185</v>
      </c>
      <c r="D12" s="35">
        <f>SUM(D7:D11)</f>
        <v>162</v>
      </c>
      <c r="F12" s="274" t="s">
        <v>13</v>
      </c>
      <c r="G12" s="275"/>
      <c r="H12" s="82">
        <f>SUM(H7:H11)</f>
        <v>270.2</v>
      </c>
      <c r="I12" s="35">
        <f>SUM(I7:I11)</f>
        <v>216</v>
      </c>
      <c r="K12" s="31" t="s">
        <v>89</v>
      </c>
      <c r="L12" s="147">
        <f>SUMIF('Proof of Concept Tech'!$G:$G,$K12,'Proof of Concept Tech'!$H:$H)</f>
        <v>25.5</v>
      </c>
      <c r="M12" s="34">
        <f>SUMIF('Interim MS2'!$G:$G,$K12,'Interim MS2'!$H:$H)</f>
        <v>25.5</v>
      </c>
      <c r="N12" s="34">
        <f>SUMIF('First Playable'!$G:$G,$K12,'First Playable'!$H:$H)</f>
        <v>35.5</v>
      </c>
      <c r="O12" s="34">
        <f>SUMIF(Alpha!$G:$G,$K12,Alpha!$H:$H)</f>
        <v>22</v>
      </c>
      <c r="P12" s="40">
        <f t="shared" si="0"/>
        <v>108.5</v>
      </c>
    </row>
    <row r="13" spans="1:18" ht="13.5" thickBot="1" x14ac:dyDescent="0.25">
      <c r="A13" s="25"/>
      <c r="B13" s="21"/>
      <c r="C13" s="21"/>
      <c r="D13" s="26"/>
      <c r="F13" s="25"/>
      <c r="G13" s="21"/>
      <c r="H13" s="21"/>
      <c r="I13" s="26"/>
      <c r="K13" s="32" t="s">
        <v>76</v>
      </c>
      <c r="L13" s="36">
        <f>SUMIF('Proof of Concept Tech'!$G:$G,$K13,'Proof of Concept Tech'!$H:$H)</f>
        <v>25.25</v>
      </c>
      <c r="M13" s="36">
        <f>SUMIF('Interim MS2'!$G:$G,$K13,'Interim MS2'!$H:$H)</f>
        <v>26.75</v>
      </c>
      <c r="N13" s="36">
        <f>SUMIF('First Playable'!$G:$G,$K13,'First Playable'!$H:$H)</f>
        <v>29.75</v>
      </c>
      <c r="O13" s="36">
        <f>SUMIF(Alpha!$G:$G,$K13,Alpha!$H:$H)</f>
        <v>16.75</v>
      </c>
      <c r="P13" s="41">
        <f t="shared" si="0"/>
        <v>98.5</v>
      </c>
    </row>
    <row r="14" spans="1:18" ht="13.5" thickTop="1" x14ac:dyDescent="0.2">
      <c r="A14" s="27"/>
      <c r="B14" s="22"/>
      <c r="C14" s="270" t="s">
        <v>19</v>
      </c>
      <c r="D14" s="271"/>
      <c r="F14" s="27"/>
      <c r="G14" s="22"/>
      <c r="H14" s="270" t="s">
        <v>19</v>
      </c>
      <c r="I14" s="271"/>
    </row>
    <row r="15" spans="1:18" x14ac:dyDescent="0.2">
      <c r="A15" s="272" t="s">
        <v>18</v>
      </c>
      <c r="B15" s="273"/>
      <c r="C15" s="270">
        <f>SUMIF('Proof of Concept Tech'!$A:$A,'Sprint Backlog Overview'!A15, 'Proof of Concept Tech'!$D:$D)</f>
        <v>75.5</v>
      </c>
      <c r="D15" s="271"/>
      <c r="F15" s="272" t="s">
        <v>18</v>
      </c>
      <c r="G15" s="273"/>
      <c r="H15" s="270">
        <f>SUMIF('Interim MS2'!$A:$A,'Sprint Backlog Overview'!F15, 'Interim MS2'!$D:$D)</f>
        <v>78</v>
      </c>
      <c r="I15" s="271"/>
      <c r="K15" t="s">
        <v>276</v>
      </c>
      <c r="L15">
        <v>18</v>
      </c>
      <c r="M15">
        <v>24</v>
      </c>
      <c r="N15">
        <v>24</v>
      </c>
      <c r="O15">
        <v>12</v>
      </c>
      <c r="P15" s="78">
        <f>SUM(L15:O15)</f>
        <v>78</v>
      </c>
    </row>
    <row r="16" spans="1:18" x14ac:dyDescent="0.2">
      <c r="A16" s="272" t="s">
        <v>17</v>
      </c>
      <c r="B16" s="273"/>
      <c r="C16" s="270">
        <f>SUMIF('Proof of Concept Tech'!$A:$A,'Sprint Backlog Overview'!A16, 'Proof of Concept Tech'!$D:$D)</f>
        <v>43.75</v>
      </c>
      <c r="D16" s="271"/>
      <c r="F16" s="272" t="s">
        <v>17</v>
      </c>
      <c r="G16" s="273"/>
      <c r="H16" s="270">
        <f>SUMIF('Interim MS2'!$A:$A,'Sprint Backlog Overview'!F16, 'Interim MS2'!$D:$D)</f>
        <v>65.5</v>
      </c>
      <c r="I16" s="271"/>
    </row>
    <row r="17" spans="1:16" x14ac:dyDescent="0.2">
      <c r="A17" s="272" t="s">
        <v>16</v>
      </c>
      <c r="B17" s="273"/>
      <c r="C17" s="270">
        <f>SUMIF('Proof of Concept Tech'!$A:$A,'Sprint Backlog Overview'!A17, 'Proof of Concept Tech'!$D:$D)</f>
        <v>45.5</v>
      </c>
      <c r="D17" s="271"/>
      <c r="F17" s="272" t="s">
        <v>16</v>
      </c>
      <c r="G17" s="273"/>
      <c r="H17" s="270">
        <f>SUMIF('Interim MS2'!$A:$A,'Sprint Backlog Overview'!F17, 'Interim MS2'!$D:$D)</f>
        <v>61</v>
      </c>
      <c r="I17" s="271"/>
    </row>
    <row r="18" spans="1:16" ht="13.5" thickBot="1" x14ac:dyDescent="0.25">
      <c r="A18" s="272" t="s">
        <v>15</v>
      </c>
      <c r="B18" s="273"/>
      <c r="C18" s="270">
        <f>SUMIF('Proof of Concept Tech'!$A:$A,'Sprint Backlog Overview'!A18, 'Proof of Concept Tech'!$D:$D)</f>
        <v>4.0000000000000009</v>
      </c>
      <c r="D18" s="271"/>
      <c r="F18" s="272" t="s">
        <v>15</v>
      </c>
      <c r="G18" s="273"/>
      <c r="H18" s="270">
        <f>SUMIF('Interim MS2'!$A:$A,'Sprint Backlog Overview'!F18, 'Interim MS2'!$D:$D)</f>
        <v>5.5</v>
      </c>
      <c r="I18" s="271"/>
    </row>
    <row r="19" spans="1:16" ht="13.5" thickTop="1" x14ac:dyDescent="0.2">
      <c r="A19" s="272" t="s">
        <v>14</v>
      </c>
      <c r="B19" s="273"/>
      <c r="C19" s="270">
        <f>SUMIF('Proof of Concept Tech'!$A:$A,'Sprint Backlog Overview'!A19, 'Proof of Concept Tech'!$D:$D)</f>
        <v>52.25</v>
      </c>
      <c r="D19" s="271"/>
      <c r="F19" s="272" t="s">
        <v>14</v>
      </c>
      <c r="G19" s="273"/>
      <c r="H19" s="270">
        <f>SUMIF('Interim MS2'!$A:$A,'Sprint Backlog Overview'!F19, 'Interim MS2'!$D:$D)</f>
        <v>42.75</v>
      </c>
      <c r="I19" s="271"/>
      <c r="K19" s="283" t="s">
        <v>283</v>
      </c>
      <c r="L19" s="284"/>
      <c r="M19" s="284"/>
      <c r="N19" s="84">
        <f>SUM(C12,H12,C33,H33)</f>
        <v>745.25</v>
      </c>
    </row>
    <row r="20" spans="1:16" ht="13.5" thickBot="1" x14ac:dyDescent="0.25">
      <c r="A20" s="279" t="s">
        <v>13</v>
      </c>
      <c r="B20" s="280"/>
      <c r="C20" s="281">
        <f>SUM(C15:C19)</f>
        <v>221</v>
      </c>
      <c r="D20" s="282"/>
      <c r="F20" s="279" t="s">
        <v>13</v>
      </c>
      <c r="G20" s="280"/>
      <c r="H20" s="281">
        <f>SUM(H15:H19)</f>
        <v>252.75</v>
      </c>
      <c r="I20" s="282"/>
      <c r="K20" s="285" t="s">
        <v>284</v>
      </c>
      <c r="L20" s="286"/>
      <c r="M20" s="286"/>
      <c r="N20" s="83">
        <f>SUM(D12,I12,D33,I33)</f>
        <v>702</v>
      </c>
    </row>
    <row r="21" spans="1:16" ht="14.25" thickTop="1" thickBot="1" x14ac:dyDescent="0.25"/>
    <row r="22" spans="1:16" ht="28.5" thickTop="1" x14ac:dyDescent="0.4">
      <c r="A22" s="264" t="s">
        <v>576</v>
      </c>
      <c r="B22" s="265"/>
      <c r="C22" s="265"/>
      <c r="D22" s="266"/>
      <c r="F22" s="264" t="s">
        <v>7</v>
      </c>
      <c r="G22" s="265"/>
      <c r="H22" s="265"/>
      <c r="I22" s="266"/>
      <c r="K22" s="264" t="s">
        <v>335</v>
      </c>
      <c r="L22" s="265"/>
      <c r="M22" s="265"/>
      <c r="N22" s="265"/>
      <c r="O22" s="265"/>
      <c r="P22" s="266"/>
    </row>
    <row r="23" spans="1:16" ht="20.25" x14ac:dyDescent="0.3">
      <c r="A23" s="267" t="s">
        <v>573</v>
      </c>
      <c r="B23" s="268"/>
      <c r="C23" s="268"/>
      <c r="D23" s="269"/>
      <c r="F23" s="267" t="s">
        <v>573</v>
      </c>
      <c r="G23" s="268"/>
      <c r="H23" s="268"/>
      <c r="I23" s="269"/>
      <c r="K23" s="267" t="s">
        <v>22</v>
      </c>
      <c r="L23" s="268"/>
      <c r="M23" s="268"/>
      <c r="N23" s="268"/>
      <c r="O23" s="268"/>
      <c r="P23" s="269"/>
    </row>
    <row r="24" spans="1:16" x14ac:dyDescent="0.2">
      <c r="A24" s="25"/>
      <c r="B24" s="21"/>
      <c r="C24" s="21"/>
      <c r="D24" s="26"/>
      <c r="F24" s="25"/>
      <c r="G24" s="21"/>
      <c r="H24" s="21"/>
      <c r="I24" s="26"/>
      <c r="K24" s="96"/>
      <c r="L24" s="97"/>
      <c r="M24" s="97"/>
      <c r="N24" s="97"/>
      <c r="O24" s="97"/>
      <c r="P24" s="26"/>
    </row>
    <row r="25" spans="1:16" x14ac:dyDescent="0.2">
      <c r="A25" s="276" t="s">
        <v>63</v>
      </c>
      <c r="B25" s="277"/>
      <c r="C25" s="277"/>
      <c r="D25" s="278"/>
      <c r="F25" s="276" t="s">
        <v>64</v>
      </c>
      <c r="G25" s="277"/>
      <c r="H25" s="277"/>
      <c r="I25" s="278"/>
      <c r="K25" s="96"/>
      <c r="L25" s="33" t="s">
        <v>1</v>
      </c>
      <c r="M25" s="33" t="s">
        <v>2</v>
      </c>
      <c r="N25" s="33" t="s">
        <v>3</v>
      </c>
      <c r="O25" s="38" t="s">
        <v>4</v>
      </c>
      <c r="P25" s="39" t="s">
        <v>91</v>
      </c>
    </row>
    <row r="26" spans="1:16" x14ac:dyDescent="0.2">
      <c r="A26" s="25"/>
      <c r="B26" s="21"/>
      <c r="C26" s="21"/>
      <c r="D26" s="26"/>
      <c r="F26" s="25"/>
      <c r="G26" s="21"/>
      <c r="H26" s="21"/>
      <c r="I26" s="26"/>
      <c r="K26" s="31" t="s">
        <v>27</v>
      </c>
      <c r="L26" s="34">
        <f>SUMIF('Proof of Concept Tech'!$G:$G,$K26,'Proof of Concept Tech'!$D:$D)</f>
        <v>24</v>
      </c>
      <c r="M26" s="147">
        <f>SUMIF('Interim MS2'!$G:$G,$K26,'Interim MS2'!$D:$D)</f>
        <v>37</v>
      </c>
      <c r="N26" s="147">
        <f>SUMIF('First Playable'!$G:$G,$K26,'First Playable'!$D:$D)</f>
        <v>12</v>
      </c>
      <c r="O26" s="147">
        <f>SUMIF(Alpha!$G:$G,$K26,Alpha!$D:$D)</f>
        <v>18.5</v>
      </c>
      <c r="P26" s="40">
        <f>SUM(L26:O26)</f>
        <v>91.5</v>
      </c>
    </row>
    <row r="27" spans="1:16" x14ac:dyDescent="0.2">
      <c r="A27" s="27"/>
      <c r="B27" s="8"/>
      <c r="C27" s="7" t="s">
        <v>21</v>
      </c>
      <c r="D27" s="28" t="s">
        <v>20</v>
      </c>
      <c r="F27" s="27"/>
      <c r="G27" s="8"/>
      <c r="H27" s="7" t="s">
        <v>21</v>
      </c>
      <c r="I27" s="28" t="s">
        <v>20</v>
      </c>
      <c r="K27" s="31" t="s">
        <v>24</v>
      </c>
      <c r="L27" s="34">
        <f>SUMIF('Proof of Concept Tech'!$G:$G,$K27,'Proof of Concept Tech'!$D:$D)</f>
        <v>33.75</v>
      </c>
      <c r="M27" s="147">
        <f>SUMIF('Interim MS2'!$G:$G,$K27,'Interim MS2'!$D:$D)</f>
        <v>17.5</v>
      </c>
      <c r="N27" s="147">
        <f>SUMIF('First Playable'!$G:$G,$K27,'First Playable'!$D:$D)</f>
        <v>16</v>
      </c>
      <c r="O27" s="147">
        <f>SUMIF(Alpha!$G:$G,$K27,Alpha!$D:$D)</f>
        <v>16</v>
      </c>
      <c r="P27" s="40">
        <f t="shared" ref="P27:P29" si="1">SUM(L27:O27)</f>
        <v>83.25</v>
      </c>
    </row>
    <row r="28" spans="1:16" x14ac:dyDescent="0.2">
      <c r="A28" s="272" t="s">
        <v>18</v>
      </c>
      <c r="B28" s="273"/>
      <c r="C28" s="82">
        <f>SUMIF('First Playable'!$A:$A,A28,'First Playable'!$H:$H)</f>
        <v>18.5</v>
      </c>
      <c r="D28" s="224">
        <v>53</v>
      </c>
      <c r="F28" s="272" t="s">
        <v>18</v>
      </c>
      <c r="G28" s="273"/>
      <c r="H28" s="82">
        <f>SUMIF(Alpha!$A:$A,F28,Alpha!$H:$H)</f>
        <v>19.5</v>
      </c>
      <c r="I28" s="35">
        <v>20</v>
      </c>
      <c r="K28" s="31" t="s">
        <v>33</v>
      </c>
      <c r="L28" s="34">
        <f>SUMIF('Proof of Concept Tech'!$G:$G,$K28,'Proof of Concept Tech'!$D:$D)</f>
        <v>27</v>
      </c>
      <c r="M28" s="147">
        <f>SUMIF('Interim MS2'!$G:$G,$K28,'Interim MS2'!$D:$D)</f>
        <v>30.5</v>
      </c>
      <c r="N28" s="147">
        <f>SUMIF('First Playable'!$G:$G,$K28,'First Playable'!$D:$D)</f>
        <v>13.5</v>
      </c>
      <c r="O28" s="147">
        <f>SUMIF(Alpha!$G:$G,$K28,Alpha!$D:$D)</f>
        <v>8</v>
      </c>
      <c r="P28" s="40">
        <f t="shared" si="1"/>
        <v>79</v>
      </c>
    </row>
    <row r="29" spans="1:16" x14ac:dyDescent="0.2">
      <c r="A29" s="272" t="s">
        <v>17</v>
      </c>
      <c r="B29" s="273"/>
      <c r="C29" s="82">
        <f>SUMIF('First Playable'!$A:$A,A29,'First Playable'!$H:$H)</f>
        <v>47.55</v>
      </c>
      <c r="D29" s="224">
        <v>48</v>
      </c>
      <c r="F29" s="272" t="s">
        <v>17</v>
      </c>
      <c r="G29" s="273"/>
      <c r="H29" s="82">
        <f>SUMIF(Alpha!$A:$A,F29,Alpha!$H:$H)</f>
        <v>13</v>
      </c>
      <c r="I29" s="35">
        <v>24</v>
      </c>
      <c r="K29" s="31" t="s">
        <v>78</v>
      </c>
      <c r="L29" s="34">
        <f>SUMIF('Proof of Concept Tech'!$G:$G,$K29,'Proof of Concept Tech'!$D:$D)</f>
        <v>40</v>
      </c>
      <c r="M29" s="147">
        <f>SUMIF('Interim MS2'!$G:$G,$K29,'Interim MS2'!$D:$D)</f>
        <v>54.25</v>
      </c>
      <c r="N29" s="147">
        <f>SUMIF('First Playable'!$G:$G,$K29,'First Playable'!$D:$D)</f>
        <v>34.75</v>
      </c>
      <c r="O29" s="147">
        <f>SUMIF(Alpha!$G:$G,$K29,Alpha!$D:$D)</f>
        <v>13</v>
      </c>
      <c r="P29" s="40">
        <f t="shared" si="1"/>
        <v>142</v>
      </c>
    </row>
    <row r="30" spans="1:16" x14ac:dyDescent="0.2">
      <c r="A30" s="272" t="s">
        <v>16</v>
      </c>
      <c r="B30" s="273"/>
      <c r="C30" s="82">
        <f>SUMIF('First Playable'!$A:$A,A30,'First Playable'!$H:$H)</f>
        <v>70.5</v>
      </c>
      <c r="D30" s="224">
        <v>72</v>
      </c>
      <c r="F30" s="272" t="s">
        <v>16</v>
      </c>
      <c r="G30" s="273"/>
      <c r="H30" s="82">
        <f>SUMIF(Alpha!$A:$A,F30,Alpha!$H:$H)</f>
        <v>28.25</v>
      </c>
      <c r="I30" s="35">
        <v>28</v>
      </c>
      <c r="K30" s="31" t="s">
        <v>77</v>
      </c>
      <c r="L30" s="34">
        <f>SUMIF('Proof of Concept Tech'!$G:$G,$K30,'Proof of Concept Tech'!$D:$D)</f>
        <v>14.5</v>
      </c>
      <c r="M30" s="147">
        <f>SUMIF('Interim MS2'!$G:$G,$K30,'Interim MS2'!$D:$D)</f>
        <v>23.75</v>
      </c>
      <c r="N30" s="147">
        <f>SUMIF('First Playable'!$G:$G,$K30,'First Playable'!$D:$D)</f>
        <v>18.05</v>
      </c>
      <c r="O30" s="147">
        <f>SUMIF(Alpha!$G:$G,$K30,Alpha!$D:$D)</f>
        <v>15</v>
      </c>
      <c r="P30" s="40">
        <f>SUM(L30:O30)</f>
        <v>71.3</v>
      </c>
    </row>
    <row r="31" spans="1:16" x14ac:dyDescent="0.2">
      <c r="A31" s="272" t="s">
        <v>15</v>
      </c>
      <c r="B31" s="273"/>
      <c r="C31" s="82">
        <f>SUMIF('First Playable'!$A:$A,A31,'First Playable'!$H:$H)</f>
        <v>3</v>
      </c>
      <c r="D31" s="224">
        <v>3</v>
      </c>
      <c r="F31" s="272" t="s">
        <v>15</v>
      </c>
      <c r="G31" s="273"/>
      <c r="H31" s="82">
        <f>SUMIF(Alpha!$A:$A,F31,Alpha!$H:$H)</f>
        <v>2</v>
      </c>
      <c r="I31" s="35">
        <v>2</v>
      </c>
      <c r="K31" s="31" t="s">
        <v>87</v>
      </c>
      <c r="L31" s="34">
        <f>SUMIF('Proof of Concept Tech'!$G:$G,$K31,'Proof of Concept Tech'!$D:$D)</f>
        <v>19</v>
      </c>
      <c r="M31" s="147">
        <f>SUMIF('Interim MS2'!$G:$G,$K31,'Interim MS2'!$D:$D)</f>
        <v>16.25</v>
      </c>
      <c r="N31" s="147">
        <f>SUMIF('First Playable'!$G:$G,$K31,'First Playable'!$D:$D)</f>
        <v>20.5</v>
      </c>
      <c r="O31" s="147">
        <f>SUMIF(Alpha!$G:$G,$K31,Alpha!$D:$D)</f>
        <v>13.5</v>
      </c>
      <c r="P31" s="40">
        <f>SUM(L31:O31)</f>
        <v>69.25</v>
      </c>
    </row>
    <row r="32" spans="1:16" x14ac:dyDescent="0.2">
      <c r="A32" s="272" t="s">
        <v>14</v>
      </c>
      <c r="B32" s="273"/>
      <c r="C32" s="82">
        <f>SUMIF('First Playable'!$A:$A,A32,'First Playable'!$H:$H)</f>
        <v>39.75</v>
      </c>
      <c r="D32" s="224">
        <v>40</v>
      </c>
      <c r="F32" s="272" t="s">
        <v>14</v>
      </c>
      <c r="G32" s="273"/>
      <c r="H32" s="82">
        <f>SUMIF(Alpha!$A:$A,F32,Alpha!$H:$H)</f>
        <v>48</v>
      </c>
      <c r="I32" s="35">
        <v>34</v>
      </c>
      <c r="K32" s="31" t="s">
        <v>88</v>
      </c>
      <c r="L32" s="34">
        <f>SUMIF('Proof of Concept Tech'!$G:$G,$K32,'Proof of Concept Tech'!$D:$D)</f>
        <v>11.75</v>
      </c>
      <c r="M32" s="147">
        <f>SUMIF('Interim MS2'!$G:$G,$K32,'Interim MS2'!$D:$D)</f>
        <v>19.5</v>
      </c>
      <c r="N32" s="147">
        <f>SUMIF('First Playable'!$G:$G,$K32,'First Playable'!$D:$D)</f>
        <v>20.5</v>
      </c>
      <c r="O32" s="147">
        <f>SUMIF(Alpha!$G:$G,$K32,Alpha!$D:$D)</f>
        <v>10.75</v>
      </c>
      <c r="P32" s="40">
        <f t="shared" ref="P32:P34" si="2">SUM(L32:O32)</f>
        <v>62.5</v>
      </c>
    </row>
    <row r="33" spans="1:16" x14ac:dyDescent="0.2">
      <c r="A33" s="274" t="s">
        <v>13</v>
      </c>
      <c r="B33" s="275"/>
      <c r="C33" s="82">
        <f>SUM(C28:C32)</f>
        <v>179.3</v>
      </c>
      <c r="D33" s="35">
        <f>SUM(D28:D32)</f>
        <v>216</v>
      </c>
      <c r="F33" s="274" t="s">
        <v>13</v>
      </c>
      <c r="G33" s="275"/>
      <c r="H33" s="82">
        <f>SUM(H28:H32)</f>
        <v>110.75</v>
      </c>
      <c r="I33" s="35">
        <f>SUM(I28:I32)</f>
        <v>108</v>
      </c>
      <c r="K33" s="31" t="s">
        <v>89</v>
      </c>
      <c r="L33" s="34">
        <f>SUMIF('Proof of Concept Tech'!$G:$G,$K33,'Proof of Concept Tech'!$D:$D)</f>
        <v>21.5</v>
      </c>
      <c r="M33" s="147">
        <f>SUMIF('Interim MS2'!$G:$G,$K33,'Interim MS2'!$D:$D)</f>
        <v>26</v>
      </c>
      <c r="N33" s="147">
        <f>SUMIF('First Playable'!$G:$G,$K33,'First Playable'!$D:$D)</f>
        <v>22.5</v>
      </c>
      <c r="O33" s="147">
        <f>SUMIF(Alpha!$G:$G,$K33,Alpha!$D:$D)</f>
        <v>9.5</v>
      </c>
      <c r="P33" s="40">
        <f t="shared" si="2"/>
        <v>79.5</v>
      </c>
    </row>
    <row r="34" spans="1:16" ht="13.5" thickBot="1" x14ac:dyDescent="0.25">
      <c r="A34" s="25"/>
      <c r="B34" s="21"/>
      <c r="C34" s="21"/>
      <c r="D34" s="26"/>
      <c r="F34" s="25"/>
      <c r="G34" s="21"/>
      <c r="H34" s="24"/>
      <c r="I34" s="37"/>
      <c r="K34" s="32" t="s">
        <v>76</v>
      </c>
      <c r="L34" s="36">
        <f>SUMIF('Proof of Concept Tech'!$G:$G,$K34,'Proof of Concept Tech'!$D:$D)</f>
        <v>29.249999999999996</v>
      </c>
      <c r="M34" s="36">
        <f>SUMIF('Interim MS2'!$G:$G,$K34,'Interim MS2'!$D:$D)</f>
        <v>28</v>
      </c>
      <c r="N34" s="36">
        <f>SUMIF('First Playable'!$G:$G,$K34,'First Playable'!$D:$D)</f>
        <v>25.5</v>
      </c>
      <c r="O34" s="36">
        <f>SUMIF(Alpha!$G:$G,$K34,Alpha!$D:$D)</f>
        <v>15</v>
      </c>
      <c r="P34" s="41">
        <f t="shared" si="2"/>
        <v>97.75</v>
      </c>
    </row>
    <row r="35" spans="1:16" ht="13.5" thickTop="1" x14ac:dyDescent="0.2">
      <c r="A35" s="27"/>
      <c r="B35" s="22"/>
      <c r="C35" s="270" t="s">
        <v>19</v>
      </c>
      <c r="D35" s="271"/>
      <c r="F35" s="27"/>
      <c r="G35" s="22"/>
      <c r="H35" s="270" t="s">
        <v>19</v>
      </c>
      <c r="I35" s="271"/>
      <c r="K35" s="229" t="s">
        <v>400</v>
      </c>
      <c r="L35" s="230">
        <f>SUM(L26:L34)</f>
        <v>220.75</v>
      </c>
      <c r="M35" s="230">
        <f>SUM(M26:M34)</f>
        <v>252.75</v>
      </c>
      <c r="N35" s="230">
        <f>SUM(N26:N34)</f>
        <v>183.3</v>
      </c>
      <c r="O35" s="231">
        <f>SUM(O26:O34)</f>
        <v>119.25</v>
      </c>
      <c r="P35" s="227">
        <f>SUM(L35:O35)</f>
        <v>776.05</v>
      </c>
    </row>
    <row r="36" spans="1:16" ht="13.5" thickBot="1" x14ac:dyDescent="0.25">
      <c r="A36" s="272" t="s">
        <v>18</v>
      </c>
      <c r="B36" s="273"/>
      <c r="C36" s="270">
        <f>SUMIF('First Playable'!$A:$A,'Sprint Backlog Overview'!A36, 'First Playable'!$D:$D)</f>
        <v>30.5</v>
      </c>
      <c r="D36" s="271"/>
      <c r="F36" s="272" t="s">
        <v>18</v>
      </c>
      <c r="G36" s="273"/>
      <c r="H36" s="270">
        <f>SUMIF(Alpha!$A:$A,'Sprint Backlog Overview'!F36, Alpha!$D:$D)</f>
        <v>23</v>
      </c>
      <c r="I36" s="271"/>
      <c r="K36" s="220" t="s">
        <v>276</v>
      </c>
      <c r="L36" s="232">
        <v>18</v>
      </c>
      <c r="M36" s="232">
        <v>24</v>
      </c>
      <c r="N36" s="232">
        <v>24</v>
      </c>
      <c r="O36" s="233">
        <v>12</v>
      </c>
      <c r="P36" s="228">
        <f>SUM(L36:O36)</f>
        <v>78</v>
      </c>
    </row>
    <row r="37" spans="1:16" ht="13.5" thickTop="1" x14ac:dyDescent="0.2">
      <c r="A37" s="272" t="s">
        <v>17</v>
      </c>
      <c r="B37" s="273"/>
      <c r="C37" s="270">
        <f>SUMIF('First Playable'!$A:$A,'Sprint Backlog Overview'!A37, 'First Playable'!$D:$D)</f>
        <v>42.75</v>
      </c>
      <c r="D37" s="271"/>
      <c r="F37" s="272" t="s">
        <v>17</v>
      </c>
      <c r="G37" s="273"/>
      <c r="H37" s="270">
        <f>SUMIF(Alpha!$A:$A,'Sprint Backlog Overview'!F37, Alpha!$D:$D)</f>
        <v>15</v>
      </c>
      <c r="I37" s="271"/>
    </row>
    <row r="38" spans="1:16" x14ac:dyDescent="0.2">
      <c r="A38" s="272" t="s">
        <v>16</v>
      </c>
      <c r="B38" s="273"/>
      <c r="C38" s="270">
        <f>SUMIF('First Playable'!$A:$A,'Sprint Backlog Overview'!A38, 'First Playable'!$D:$D)</f>
        <v>65.5</v>
      </c>
      <c r="D38" s="271"/>
      <c r="F38" s="272" t="s">
        <v>16</v>
      </c>
      <c r="G38" s="273"/>
      <c r="H38" s="270">
        <f>SUMIF(Alpha!$A:$A,'Sprint Backlog Overview'!F38, Alpha!$D:$D)</f>
        <v>16</v>
      </c>
      <c r="I38" s="271"/>
    </row>
    <row r="39" spans="1:16" x14ac:dyDescent="0.2">
      <c r="A39" s="272" t="s">
        <v>15</v>
      </c>
      <c r="B39" s="273"/>
      <c r="C39" s="270">
        <f>SUMIF('First Playable'!$A:$A,'Sprint Backlog Overview'!A39, 'First Playable'!$D:$D)</f>
        <v>4</v>
      </c>
      <c r="D39" s="271"/>
      <c r="F39" s="272" t="s">
        <v>15</v>
      </c>
      <c r="G39" s="273"/>
      <c r="H39" s="270">
        <f>SUMIF(Alpha!$A:$A,'Sprint Backlog Overview'!F39, Alpha!$D:$D)</f>
        <v>0</v>
      </c>
      <c r="I39" s="271"/>
    </row>
    <row r="40" spans="1:16" x14ac:dyDescent="0.2">
      <c r="A40" s="272" t="s">
        <v>14</v>
      </c>
      <c r="B40" s="273"/>
      <c r="C40" s="270">
        <f>SUMIF('First Playable'!$A:$A,'Sprint Backlog Overview'!A40, 'First Playable'!$D:$D)</f>
        <v>40.549999999999997</v>
      </c>
      <c r="D40" s="271"/>
      <c r="F40" s="272" t="s">
        <v>14</v>
      </c>
      <c r="G40" s="273"/>
      <c r="H40" s="270">
        <f>SUMIF(Alpha!$A:$A,'Sprint Backlog Overview'!F40, Alpha!$D:$D)</f>
        <v>65.25</v>
      </c>
      <c r="I40" s="271"/>
    </row>
    <row r="41" spans="1:16" ht="13.5" thickBot="1" x14ac:dyDescent="0.25">
      <c r="A41" s="279" t="s">
        <v>13</v>
      </c>
      <c r="B41" s="280"/>
      <c r="C41" s="281">
        <f>SUM(C36:C40)</f>
        <v>183.3</v>
      </c>
      <c r="D41" s="282"/>
      <c r="F41" s="279" t="s">
        <v>13</v>
      </c>
      <c r="G41" s="280"/>
      <c r="H41" s="281">
        <f>SUM(H36:H40)</f>
        <v>119.25</v>
      </c>
      <c r="I41" s="282"/>
    </row>
    <row r="42" spans="1:16" ht="13.5" thickTop="1" x14ac:dyDescent="0.2"/>
  </sheetData>
  <dataConsolidate/>
  <mergeCells count="94">
    <mergeCell ref="K19:M19"/>
    <mergeCell ref="K20:M20"/>
    <mergeCell ref="A41:B41"/>
    <mergeCell ref="C41:D41"/>
    <mergeCell ref="A38:B38"/>
    <mergeCell ref="C38:D38"/>
    <mergeCell ref="A39:B39"/>
    <mergeCell ref="C39:D39"/>
    <mergeCell ref="A40:B40"/>
    <mergeCell ref="C40:D40"/>
    <mergeCell ref="A33:B33"/>
    <mergeCell ref="C35:D35"/>
    <mergeCell ref="A36:B36"/>
    <mergeCell ref="C36:D36"/>
    <mergeCell ref="A37:B37"/>
    <mergeCell ref="C37:D37"/>
    <mergeCell ref="C16:D16"/>
    <mergeCell ref="A32:B32"/>
    <mergeCell ref="H17:I17"/>
    <mergeCell ref="H18:I18"/>
    <mergeCell ref="H19:I19"/>
    <mergeCell ref="F18:G18"/>
    <mergeCell ref="F19:G19"/>
    <mergeCell ref="H20:I20"/>
    <mergeCell ref="A28:B28"/>
    <mergeCell ref="A29:B29"/>
    <mergeCell ref="F28:G28"/>
    <mergeCell ref="F29:G29"/>
    <mergeCell ref="A20:B20"/>
    <mergeCell ref="C20:D20"/>
    <mergeCell ref="A18:B18"/>
    <mergeCell ref="F20:G20"/>
    <mergeCell ref="C18:D18"/>
    <mergeCell ref="F30:G30"/>
    <mergeCell ref="F31:G31"/>
    <mergeCell ref="A25:D25"/>
    <mergeCell ref="A30:B30"/>
    <mergeCell ref="A31:B31"/>
    <mergeCell ref="F40:G40"/>
    <mergeCell ref="H40:I40"/>
    <mergeCell ref="F41:G41"/>
    <mergeCell ref="H41:I41"/>
    <mergeCell ref="F25:I25"/>
    <mergeCell ref="F37:G37"/>
    <mergeCell ref="H37:I37"/>
    <mergeCell ref="F38:G38"/>
    <mergeCell ref="H38:I38"/>
    <mergeCell ref="F39:G39"/>
    <mergeCell ref="H39:I39"/>
    <mergeCell ref="F32:G32"/>
    <mergeCell ref="F33:G33"/>
    <mergeCell ref="H35:I35"/>
    <mergeCell ref="F36:G36"/>
    <mergeCell ref="H36:I36"/>
    <mergeCell ref="A1:D1"/>
    <mergeCell ref="A2:D2"/>
    <mergeCell ref="F1:I1"/>
    <mergeCell ref="F2:I2"/>
    <mergeCell ref="A7:B7"/>
    <mergeCell ref="F7:G7"/>
    <mergeCell ref="F4:I4"/>
    <mergeCell ref="A4:D4"/>
    <mergeCell ref="F17:G17"/>
    <mergeCell ref="A8:B8"/>
    <mergeCell ref="A9:B9"/>
    <mergeCell ref="A10:B10"/>
    <mergeCell ref="A11:B11"/>
    <mergeCell ref="F9:G9"/>
    <mergeCell ref="F10:G10"/>
    <mergeCell ref="F8:G8"/>
    <mergeCell ref="F16:G16"/>
    <mergeCell ref="A16:B16"/>
    <mergeCell ref="A17:B17"/>
    <mergeCell ref="A12:B12"/>
    <mergeCell ref="A15:B15"/>
    <mergeCell ref="C14:D14"/>
    <mergeCell ref="C17:D17"/>
    <mergeCell ref="C15:D15"/>
    <mergeCell ref="K22:P22"/>
    <mergeCell ref="K23:P23"/>
    <mergeCell ref="K1:P1"/>
    <mergeCell ref="K2:P2"/>
    <mergeCell ref="A22:D22"/>
    <mergeCell ref="A23:D23"/>
    <mergeCell ref="F22:I22"/>
    <mergeCell ref="F23:I23"/>
    <mergeCell ref="H16:I16"/>
    <mergeCell ref="C19:D19"/>
    <mergeCell ref="A19:B19"/>
    <mergeCell ref="F11:G11"/>
    <mergeCell ref="F12:G12"/>
    <mergeCell ref="H14:I14"/>
    <mergeCell ref="F15:G15"/>
    <mergeCell ref="H15:I15"/>
  </mergeCells>
  <conditionalFormatting sqref="D12">
    <cfRule type="cellIs" dxfId="18" priority="214" operator="greaterThan">
      <formula>"3*6*9"</formula>
    </cfRule>
  </conditionalFormatting>
  <conditionalFormatting sqref="N19">
    <cfRule type="cellIs" dxfId="17" priority="172" operator="between">
      <formula>$N$20-2</formula>
      <formula>$N$20+2</formula>
    </cfRule>
    <cfRule type="cellIs" dxfId="16" priority="173" operator="lessThan">
      <formula>$N$20</formula>
    </cfRule>
    <cfRule type="cellIs" dxfId="15" priority="174" operator="greaterThan">
      <formula>$N$20</formula>
    </cfRule>
  </conditionalFormatting>
  <conditionalFormatting sqref="L5:L13">
    <cfRule type="cellIs" dxfId="14" priority="13" operator="between">
      <formula>$L$15-2</formula>
      <formula>$L$15+2</formula>
    </cfRule>
    <cfRule type="cellIs" dxfId="13" priority="14" operator="lessThan">
      <formula>$L$15</formula>
    </cfRule>
    <cfRule type="cellIs" dxfId="12" priority="15" operator="greaterThan">
      <formula>$L$15</formula>
    </cfRule>
  </conditionalFormatting>
  <conditionalFormatting sqref="M5:M13">
    <cfRule type="cellIs" dxfId="11" priority="10" operator="between">
      <formula>$M$15-2</formula>
      <formula>$M$15+2</formula>
    </cfRule>
    <cfRule type="cellIs" dxfId="10" priority="11" operator="lessThan">
      <formula>$M$15</formula>
    </cfRule>
    <cfRule type="cellIs" dxfId="9" priority="12" operator="greaterThan">
      <formula>$M$15</formula>
    </cfRule>
  </conditionalFormatting>
  <conditionalFormatting sqref="N5:N13">
    <cfRule type="cellIs" dxfId="8" priority="7" operator="between">
      <formula>$N$15-2</formula>
      <formula>$N$15+2</formula>
    </cfRule>
    <cfRule type="cellIs" dxfId="7" priority="8" operator="lessThan">
      <formula>$N$15</formula>
    </cfRule>
    <cfRule type="cellIs" dxfId="6" priority="9" operator="greaterThan">
      <formula>$N$15</formula>
    </cfRule>
  </conditionalFormatting>
  <conditionalFormatting sqref="O5:O13">
    <cfRule type="cellIs" dxfId="5" priority="4" operator="between">
      <formula>$O$15-2</formula>
      <formula>$O$15+2</formula>
    </cfRule>
    <cfRule type="cellIs" dxfId="4" priority="5" operator="lessThan">
      <formula>$O$15</formula>
    </cfRule>
    <cfRule type="cellIs" dxfId="3" priority="6" operator="greaterThan">
      <formula>$O$15</formula>
    </cfRule>
  </conditionalFormatting>
  <conditionalFormatting sqref="P5:P13">
    <cfRule type="cellIs" dxfId="2" priority="1" operator="between">
      <formula>$P$15-2</formula>
      <formula>$P$15+2</formula>
    </cfRule>
    <cfRule type="cellIs" dxfId="1" priority="2" operator="lessThan">
      <formula>$P$15</formula>
    </cfRule>
    <cfRule type="cellIs" dxfId="0" priority="3" operator="greaterThan">
      <formula>$P$15</formula>
    </cfRule>
  </conditionalFormatting>
  <pageMargins left="0.7" right="0.7" top="0.75" bottom="0.75" header="0.3" footer="0.3"/>
  <pageSetup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W225"/>
  <sheetViews>
    <sheetView zoomScaleNormal="100" workbookViewId="0">
      <pane ySplit="5" topLeftCell="A6" activePane="bottomLeft" state="frozen"/>
      <selection pane="bottomLeft" activeCell="S207" sqref="S207"/>
    </sheetView>
  </sheetViews>
  <sheetFormatPr defaultRowHeight="12.75" outlineLevelRow="1" x14ac:dyDescent="0.2"/>
  <cols>
    <col min="1" max="1" width="12" bestFit="1" customWidth="1"/>
    <col min="2" max="2" width="67" customWidth="1"/>
    <col min="3" max="3" width="8.7109375" bestFit="1" customWidth="1"/>
    <col min="4" max="4" width="8.140625" style="50" bestFit="1" customWidth="1"/>
    <col min="5" max="5" width="8.7109375" style="50" customWidth="1"/>
    <col min="6" max="6" width="7.5703125" bestFit="1" customWidth="1"/>
    <col min="7" max="7" width="12.5703125" bestFit="1" customWidth="1"/>
    <col min="8" max="11" width="5.140625" bestFit="1" customWidth="1"/>
    <col min="12" max="15" width="5.140625" style="50" bestFit="1" customWidth="1"/>
  </cols>
  <sheetData>
    <row r="1" spans="1:15" x14ac:dyDescent="0.2">
      <c r="B1" s="19" t="s">
        <v>611</v>
      </c>
      <c r="C1" s="19"/>
      <c r="D1" s="19"/>
      <c r="E1" s="19"/>
      <c r="F1" s="19"/>
      <c r="G1" s="19"/>
    </row>
    <row r="2" spans="1:15" ht="15.75" thickBot="1" x14ac:dyDescent="0.3">
      <c r="D2" s="287" t="s">
        <v>441</v>
      </c>
      <c r="E2" s="287"/>
      <c r="F2" s="287"/>
      <c r="G2" s="287"/>
      <c r="H2" s="5"/>
      <c r="I2" s="5"/>
      <c r="J2" s="5"/>
      <c r="K2" s="5"/>
      <c r="L2" s="97"/>
      <c r="M2" s="106"/>
      <c r="N2" s="97"/>
      <c r="O2" s="97"/>
    </row>
    <row r="3" spans="1:15" ht="13.5" thickBot="1" x14ac:dyDescent="0.25">
      <c r="B3" s="17"/>
      <c r="C3" s="18"/>
      <c r="D3" s="18"/>
      <c r="E3" s="18"/>
      <c r="F3" s="18"/>
      <c r="G3" s="17"/>
      <c r="H3" s="99" t="s">
        <v>44</v>
      </c>
      <c r="I3" s="100"/>
      <c r="J3" s="100"/>
      <c r="K3" s="100"/>
      <c r="L3" s="100"/>
      <c r="M3" s="100"/>
      <c r="N3" s="100"/>
      <c r="O3" s="101"/>
    </row>
    <row r="4" spans="1:15" x14ac:dyDescent="0.2">
      <c r="B4" s="15" t="s">
        <v>43</v>
      </c>
      <c r="C4" s="16" t="s">
        <v>42</v>
      </c>
      <c r="D4" s="16" t="s">
        <v>287</v>
      </c>
      <c r="E4" s="16" t="s">
        <v>288</v>
      </c>
      <c r="F4" s="16" t="s">
        <v>41</v>
      </c>
      <c r="G4" s="15" t="s">
        <v>40</v>
      </c>
      <c r="H4" s="14">
        <v>0</v>
      </c>
      <c r="I4" s="3">
        <v>1</v>
      </c>
      <c r="J4" s="3">
        <v>2</v>
      </c>
      <c r="K4" s="3">
        <v>3</v>
      </c>
      <c r="L4" s="95">
        <v>4</v>
      </c>
      <c r="M4" s="105">
        <v>5</v>
      </c>
      <c r="N4" s="95">
        <v>6</v>
      </c>
      <c r="O4" s="1">
        <v>7</v>
      </c>
    </row>
    <row r="5" spans="1:15" ht="13.5" thickBot="1" x14ac:dyDescent="0.25">
      <c r="B5" s="45"/>
      <c r="C5" s="2"/>
      <c r="D5" s="2"/>
      <c r="E5" s="2"/>
      <c r="F5" s="2"/>
      <c r="G5" s="45"/>
      <c r="H5" s="74">
        <f>SUM(H6:H678)</f>
        <v>183.75</v>
      </c>
      <c r="I5" s="75">
        <f>SUM(I6:I678)</f>
        <v>187.75</v>
      </c>
      <c r="J5" s="75">
        <f>SUM(J6:J678)</f>
        <v>156.80000000000001</v>
      </c>
      <c r="K5" s="75">
        <f>SUM(K6:K678)</f>
        <v>127.05000000000001</v>
      </c>
      <c r="L5" s="75">
        <f>SUM(L6:L678)</f>
        <v>75.45</v>
      </c>
      <c r="M5" s="75">
        <f>SUM(M6:M612)</f>
        <v>54.5</v>
      </c>
      <c r="N5" s="75">
        <f>SUM(N6:N612)</f>
        <v>70.5</v>
      </c>
      <c r="O5" s="76">
        <f>SUM(O6:O612)</f>
        <v>21.25</v>
      </c>
    </row>
    <row r="6" spans="1:15" x14ac:dyDescent="0.2">
      <c r="A6" s="62"/>
      <c r="B6" s="48" t="s">
        <v>18</v>
      </c>
      <c r="C6" s="46"/>
      <c r="D6" s="46"/>
      <c r="E6" s="46"/>
      <c r="F6" s="46"/>
      <c r="G6" s="48"/>
      <c r="H6" s="12"/>
      <c r="I6" s="11"/>
      <c r="J6" s="11"/>
      <c r="K6" s="11"/>
      <c r="L6" s="11"/>
      <c r="M6" s="11"/>
      <c r="N6" s="11"/>
      <c r="O6" s="10"/>
    </row>
    <row r="7" spans="1:15" outlineLevel="1" x14ac:dyDescent="0.2">
      <c r="A7" s="60" t="s">
        <v>18</v>
      </c>
      <c r="B7" s="54" t="s">
        <v>39</v>
      </c>
      <c r="C7" s="53">
        <v>1</v>
      </c>
      <c r="D7" s="53">
        <v>1</v>
      </c>
      <c r="E7" s="89">
        <f t="shared" ref="E7:E18" si="0">IF(D7 = 0, "0%", C7/D7)</f>
        <v>1</v>
      </c>
      <c r="F7" s="53" t="s">
        <v>31</v>
      </c>
      <c r="G7" s="54" t="s">
        <v>27</v>
      </c>
      <c r="H7" s="13">
        <v>0</v>
      </c>
      <c r="I7" s="62">
        <f>H7</f>
        <v>0</v>
      </c>
      <c r="J7" s="86">
        <f t="shared" ref="J7:M7" si="1">I7</f>
        <v>0</v>
      </c>
      <c r="K7" s="86">
        <f t="shared" si="1"/>
        <v>0</v>
      </c>
      <c r="L7" s="97">
        <f t="shared" si="1"/>
        <v>0</v>
      </c>
      <c r="M7" s="106">
        <f t="shared" si="1"/>
        <v>0</v>
      </c>
      <c r="N7" s="97">
        <f t="shared" ref="N7:O11" si="2">M7</f>
        <v>0</v>
      </c>
      <c r="O7" s="51">
        <f t="shared" si="2"/>
        <v>0</v>
      </c>
    </row>
    <row r="8" spans="1:15" outlineLevel="1" x14ac:dyDescent="0.2">
      <c r="A8" s="60" t="s">
        <v>18</v>
      </c>
      <c r="B8" s="54" t="s">
        <v>38</v>
      </c>
      <c r="C8" s="53">
        <v>3</v>
      </c>
      <c r="D8" s="53">
        <v>3</v>
      </c>
      <c r="E8" s="89">
        <f t="shared" si="0"/>
        <v>1</v>
      </c>
      <c r="F8" s="53" t="s">
        <v>31</v>
      </c>
      <c r="G8" s="54" t="s">
        <v>24</v>
      </c>
      <c r="H8" s="13">
        <f t="shared" ref="H8:H22" si="3">C8</f>
        <v>3</v>
      </c>
      <c r="I8" s="86">
        <f t="shared" ref="I8:M8" si="4">H8</f>
        <v>3</v>
      </c>
      <c r="J8" s="86">
        <f t="shared" si="4"/>
        <v>3</v>
      </c>
      <c r="K8" s="86">
        <f t="shared" si="4"/>
        <v>3</v>
      </c>
      <c r="L8" s="97">
        <v>0</v>
      </c>
      <c r="M8" s="106">
        <f t="shared" si="4"/>
        <v>0</v>
      </c>
      <c r="N8" s="97">
        <f t="shared" si="2"/>
        <v>0</v>
      </c>
      <c r="O8" s="51">
        <f t="shared" si="2"/>
        <v>0</v>
      </c>
    </row>
    <row r="9" spans="1:15" outlineLevel="1" x14ac:dyDescent="0.2">
      <c r="A9" s="60" t="s">
        <v>18</v>
      </c>
      <c r="B9" s="54" t="s">
        <v>304</v>
      </c>
      <c r="C9" s="53">
        <v>6</v>
      </c>
      <c r="D9" s="53">
        <v>9</v>
      </c>
      <c r="E9" s="89">
        <f t="shared" si="0"/>
        <v>0.66666666666666663</v>
      </c>
      <c r="F9" s="53" t="s">
        <v>31</v>
      </c>
      <c r="G9" s="54" t="s">
        <v>24</v>
      </c>
      <c r="H9" s="13">
        <f t="shared" si="3"/>
        <v>6</v>
      </c>
      <c r="I9" s="86">
        <v>6</v>
      </c>
      <c r="J9" s="86">
        <v>3</v>
      </c>
      <c r="K9" s="86">
        <v>0</v>
      </c>
      <c r="L9" s="97">
        <f t="shared" ref="L9:M9" si="5">K9</f>
        <v>0</v>
      </c>
      <c r="M9" s="106">
        <f t="shared" si="5"/>
        <v>0</v>
      </c>
      <c r="N9" s="97">
        <f t="shared" si="2"/>
        <v>0</v>
      </c>
      <c r="O9" s="51">
        <f t="shared" si="2"/>
        <v>0</v>
      </c>
    </row>
    <row r="10" spans="1:15" outlineLevel="1" x14ac:dyDescent="0.2">
      <c r="A10" s="60" t="s">
        <v>18</v>
      </c>
      <c r="B10" s="54" t="s">
        <v>37</v>
      </c>
      <c r="C10" s="53">
        <v>6</v>
      </c>
      <c r="D10" s="53">
        <v>7</v>
      </c>
      <c r="E10" s="89">
        <f t="shared" si="0"/>
        <v>0.8571428571428571</v>
      </c>
      <c r="F10" s="53" t="s">
        <v>31</v>
      </c>
      <c r="G10" s="54" t="s">
        <v>24</v>
      </c>
      <c r="H10" s="13">
        <f t="shared" si="3"/>
        <v>6</v>
      </c>
      <c r="I10" s="86">
        <f t="shared" ref="I10:M10" si="6">H10</f>
        <v>6</v>
      </c>
      <c r="J10" s="86">
        <f t="shared" si="6"/>
        <v>6</v>
      </c>
      <c r="K10" s="86">
        <f t="shared" si="6"/>
        <v>6</v>
      </c>
      <c r="L10" s="97">
        <v>0</v>
      </c>
      <c r="M10" s="106">
        <f t="shared" si="6"/>
        <v>0</v>
      </c>
      <c r="N10" s="97">
        <f t="shared" si="2"/>
        <v>0</v>
      </c>
      <c r="O10" s="51">
        <f t="shared" si="2"/>
        <v>0</v>
      </c>
    </row>
    <row r="11" spans="1:15" outlineLevel="1" x14ac:dyDescent="0.2">
      <c r="A11" s="60" t="s">
        <v>18</v>
      </c>
      <c r="B11" s="54" t="s">
        <v>36</v>
      </c>
      <c r="C11" s="53">
        <v>3</v>
      </c>
      <c r="D11" s="53">
        <v>1</v>
      </c>
      <c r="E11" s="89">
        <f t="shared" si="0"/>
        <v>3</v>
      </c>
      <c r="F11" s="53" t="s">
        <v>31</v>
      </c>
      <c r="G11" s="54" t="s">
        <v>33</v>
      </c>
      <c r="H11" s="13">
        <f t="shared" si="3"/>
        <v>3</v>
      </c>
      <c r="I11" s="86">
        <v>3</v>
      </c>
      <c r="J11" s="86">
        <v>5</v>
      </c>
      <c r="K11" s="86">
        <f t="shared" ref="K11:L11" si="7">J11</f>
        <v>5</v>
      </c>
      <c r="L11" s="97">
        <f t="shared" si="7"/>
        <v>5</v>
      </c>
      <c r="M11" s="106">
        <v>0</v>
      </c>
      <c r="N11" s="97">
        <f t="shared" si="2"/>
        <v>0</v>
      </c>
      <c r="O11" s="51">
        <f t="shared" si="2"/>
        <v>0</v>
      </c>
    </row>
    <row r="12" spans="1:15" s="50" customFormat="1" outlineLevel="1" x14ac:dyDescent="0.2">
      <c r="A12" s="60" t="s">
        <v>18</v>
      </c>
      <c r="B12" s="54" t="s">
        <v>36</v>
      </c>
      <c r="C12" s="53">
        <v>1</v>
      </c>
      <c r="D12" s="53">
        <v>1.5</v>
      </c>
      <c r="E12" s="89">
        <f t="shared" si="0"/>
        <v>0.66666666666666663</v>
      </c>
      <c r="F12" s="53" t="s">
        <v>31</v>
      </c>
      <c r="G12" s="54" t="s">
        <v>24</v>
      </c>
      <c r="H12" s="13"/>
      <c r="I12" s="97"/>
      <c r="J12" s="97"/>
      <c r="K12" s="97"/>
      <c r="L12" s="97"/>
      <c r="M12" s="106"/>
      <c r="N12" s="97"/>
      <c r="O12" s="51"/>
    </row>
    <row r="13" spans="1:15" outlineLevel="1" x14ac:dyDescent="0.2">
      <c r="A13" s="60" t="s">
        <v>18</v>
      </c>
      <c r="B13" s="54" t="s">
        <v>35</v>
      </c>
      <c r="C13" s="53">
        <v>5</v>
      </c>
      <c r="D13" s="53">
        <v>5</v>
      </c>
      <c r="E13" s="89">
        <f t="shared" si="0"/>
        <v>1</v>
      </c>
      <c r="F13" s="53" t="s">
        <v>31</v>
      </c>
      <c r="G13" s="54" t="s">
        <v>33</v>
      </c>
      <c r="H13" s="13">
        <f t="shared" si="3"/>
        <v>5</v>
      </c>
      <c r="I13" s="86">
        <v>3</v>
      </c>
      <c r="J13" s="86">
        <v>1</v>
      </c>
      <c r="K13" s="86">
        <f t="shared" ref="K13:M13" si="8">J13</f>
        <v>1</v>
      </c>
      <c r="L13" s="97">
        <v>0</v>
      </c>
      <c r="M13" s="106">
        <f t="shared" si="8"/>
        <v>0</v>
      </c>
      <c r="N13" s="97">
        <f t="shared" ref="N13:O23" si="9">M13</f>
        <v>0</v>
      </c>
      <c r="O13" s="51">
        <f t="shared" si="9"/>
        <v>0</v>
      </c>
    </row>
    <row r="14" spans="1:15" ht="15" outlineLevel="1" x14ac:dyDescent="0.25">
      <c r="A14" s="60" t="s">
        <v>18</v>
      </c>
      <c r="B14" s="54" t="s">
        <v>34</v>
      </c>
      <c r="C14" s="53">
        <v>5</v>
      </c>
      <c r="D14" s="108">
        <v>5</v>
      </c>
      <c r="E14" s="219" t="s">
        <v>347</v>
      </c>
      <c r="F14" s="53" t="s">
        <v>31</v>
      </c>
      <c r="G14" s="54" t="s">
        <v>33</v>
      </c>
      <c r="H14" s="13">
        <f t="shared" si="3"/>
        <v>5</v>
      </c>
      <c r="I14" s="86">
        <f t="shared" ref="I14:M14" si="10">H14</f>
        <v>5</v>
      </c>
      <c r="J14" s="86">
        <f t="shared" si="10"/>
        <v>5</v>
      </c>
      <c r="K14" s="86">
        <v>5</v>
      </c>
      <c r="L14" s="97">
        <v>4</v>
      </c>
      <c r="M14" s="106">
        <f t="shared" si="10"/>
        <v>4</v>
      </c>
      <c r="N14" s="97">
        <v>2</v>
      </c>
      <c r="O14" s="51">
        <v>1</v>
      </c>
    </row>
    <row r="15" spans="1:15" outlineLevel="1" x14ac:dyDescent="0.2">
      <c r="A15" s="60" t="s">
        <v>18</v>
      </c>
      <c r="B15" s="54" t="s">
        <v>32</v>
      </c>
      <c r="C15" s="53">
        <v>3</v>
      </c>
      <c r="D15" s="53">
        <v>4</v>
      </c>
      <c r="E15" s="89">
        <f t="shared" si="0"/>
        <v>0.75</v>
      </c>
      <c r="F15" s="53" t="s">
        <v>31</v>
      </c>
      <c r="G15" s="54" t="s">
        <v>27</v>
      </c>
      <c r="H15" s="13">
        <f t="shared" si="3"/>
        <v>3</v>
      </c>
      <c r="I15" s="86">
        <f t="shared" ref="I15:M15" si="11">H15</f>
        <v>3</v>
      </c>
      <c r="J15" s="86">
        <f t="shared" si="11"/>
        <v>3</v>
      </c>
      <c r="K15" s="86">
        <v>2</v>
      </c>
      <c r="L15" s="97">
        <v>0</v>
      </c>
      <c r="M15" s="106">
        <f t="shared" si="11"/>
        <v>0</v>
      </c>
      <c r="N15" s="97">
        <f t="shared" si="9"/>
        <v>0</v>
      </c>
      <c r="O15" s="51">
        <f t="shared" si="9"/>
        <v>0</v>
      </c>
    </row>
    <row r="16" spans="1:15" ht="15" outlineLevel="1" x14ac:dyDescent="0.25">
      <c r="A16" s="60" t="s">
        <v>18</v>
      </c>
      <c r="B16" s="54" t="s">
        <v>29</v>
      </c>
      <c r="C16" s="53">
        <v>6</v>
      </c>
      <c r="D16" s="108">
        <v>4.5</v>
      </c>
      <c r="E16" s="219" t="s">
        <v>347</v>
      </c>
      <c r="F16" s="53" t="s">
        <v>28</v>
      </c>
      <c r="G16" s="54" t="s">
        <v>27</v>
      </c>
      <c r="H16" s="13">
        <f t="shared" si="3"/>
        <v>6</v>
      </c>
      <c r="I16" s="86">
        <f t="shared" ref="I16:K16" si="12">H16</f>
        <v>6</v>
      </c>
      <c r="J16" s="86">
        <f t="shared" si="12"/>
        <v>6</v>
      </c>
      <c r="K16" s="86">
        <f t="shared" si="12"/>
        <v>6</v>
      </c>
      <c r="L16" s="97">
        <v>7.5</v>
      </c>
      <c r="M16" s="106">
        <v>5.5</v>
      </c>
      <c r="N16" s="97">
        <v>5</v>
      </c>
      <c r="O16" s="51">
        <v>2</v>
      </c>
    </row>
    <row r="17" spans="1:15" outlineLevel="1" x14ac:dyDescent="0.2">
      <c r="A17" s="60" t="s">
        <v>18</v>
      </c>
      <c r="B17" s="54" t="s">
        <v>26</v>
      </c>
      <c r="C17" s="53">
        <v>6</v>
      </c>
      <c r="D17" s="53">
        <v>0</v>
      </c>
      <c r="E17" s="89" t="str">
        <f t="shared" si="0"/>
        <v>0%</v>
      </c>
      <c r="F17" s="53" t="s">
        <v>25</v>
      </c>
      <c r="G17" s="54" t="s">
        <v>24</v>
      </c>
      <c r="H17" s="13">
        <f t="shared" si="3"/>
        <v>6</v>
      </c>
      <c r="I17" s="86">
        <f t="shared" ref="I17:M23" si="13">H17</f>
        <v>6</v>
      </c>
      <c r="J17" s="86">
        <f t="shared" si="13"/>
        <v>6</v>
      </c>
      <c r="K17" s="86">
        <f t="shared" si="13"/>
        <v>6</v>
      </c>
      <c r="L17" s="97">
        <v>0</v>
      </c>
      <c r="M17" s="106">
        <f t="shared" si="13"/>
        <v>0</v>
      </c>
      <c r="N17" s="97">
        <f t="shared" si="9"/>
        <v>0</v>
      </c>
      <c r="O17" s="51">
        <f t="shared" si="9"/>
        <v>0</v>
      </c>
    </row>
    <row r="18" spans="1:15" s="50" customFormat="1" outlineLevel="1" x14ac:dyDescent="0.2">
      <c r="A18" s="60" t="s">
        <v>18</v>
      </c>
      <c r="B18" s="54" t="s">
        <v>298</v>
      </c>
      <c r="C18" s="53">
        <v>3</v>
      </c>
      <c r="D18" s="53">
        <v>4</v>
      </c>
      <c r="E18" s="89">
        <f t="shared" si="0"/>
        <v>0.75</v>
      </c>
      <c r="F18" s="53" t="s">
        <v>31</v>
      </c>
      <c r="G18" s="54" t="s">
        <v>24</v>
      </c>
      <c r="H18" s="13"/>
      <c r="I18" s="29">
        <v>3</v>
      </c>
      <c r="J18" s="29">
        <v>1</v>
      </c>
      <c r="K18" s="29">
        <v>0</v>
      </c>
      <c r="L18" s="29">
        <f t="shared" si="13"/>
        <v>0</v>
      </c>
      <c r="M18" s="29">
        <f t="shared" si="13"/>
        <v>0</v>
      </c>
      <c r="N18" s="29">
        <f t="shared" si="9"/>
        <v>0</v>
      </c>
      <c r="O18" s="56">
        <f t="shared" si="9"/>
        <v>0</v>
      </c>
    </row>
    <row r="19" spans="1:15" s="50" customFormat="1" outlineLevel="1" x14ac:dyDescent="0.2">
      <c r="A19" s="60" t="s">
        <v>18</v>
      </c>
      <c r="B19" s="54" t="s">
        <v>307</v>
      </c>
      <c r="C19" s="53">
        <v>6</v>
      </c>
      <c r="D19" s="53">
        <v>2</v>
      </c>
      <c r="E19" s="89">
        <f>IF(D19 = 0, "0%", C19/D19)</f>
        <v>3</v>
      </c>
      <c r="F19" s="53" t="s">
        <v>31</v>
      </c>
      <c r="G19" s="54" t="s">
        <v>27</v>
      </c>
      <c r="H19" s="13">
        <f t="shared" si="3"/>
        <v>6</v>
      </c>
      <c r="I19" s="92">
        <v>4</v>
      </c>
      <c r="J19" s="92">
        <v>0</v>
      </c>
      <c r="K19" s="92">
        <f t="shared" si="13"/>
        <v>0</v>
      </c>
      <c r="L19" s="97">
        <f t="shared" si="13"/>
        <v>0</v>
      </c>
      <c r="M19" s="106">
        <f t="shared" si="13"/>
        <v>0</v>
      </c>
      <c r="N19" s="97">
        <f t="shared" si="9"/>
        <v>0</v>
      </c>
      <c r="O19" s="51">
        <f t="shared" si="9"/>
        <v>0</v>
      </c>
    </row>
    <row r="20" spans="1:15" s="50" customFormat="1" outlineLevel="1" x14ac:dyDescent="0.2">
      <c r="A20" s="60" t="s">
        <v>18</v>
      </c>
      <c r="B20" s="54" t="s">
        <v>307</v>
      </c>
      <c r="C20" s="53">
        <v>1</v>
      </c>
      <c r="D20" s="53">
        <v>2</v>
      </c>
      <c r="E20" s="89">
        <f t="shared" ref="E20:E22" si="14">IF(D20 = 0, "0%", C20/D20)</f>
        <v>0.5</v>
      </c>
      <c r="F20" s="53" t="s">
        <v>28</v>
      </c>
      <c r="G20" s="54" t="s">
        <v>24</v>
      </c>
      <c r="H20" s="13">
        <f t="shared" si="3"/>
        <v>1</v>
      </c>
      <c r="I20" s="92">
        <f t="shared" ref="I20:J22" si="15">H20</f>
        <v>1</v>
      </c>
      <c r="J20" s="92">
        <f t="shared" si="15"/>
        <v>1</v>
      </c>
      <c r="K20" s="92">
        <f t="shared" si="13"/>
        <v>1</v>
      </c>
      <c r="L20" s="97">
        <f t="shared" si="13"/>
        <v>1</v>
      </c>
      <c r="M20" s="106">
        <f t="shared" si="13"/>
        <v>1</v>
      </c>
      <c r="N20" s="97">
        <f t="shared" si="9"/>
        <v>1</v>
      </c>
      <c r="O20" s="51">
        <f t="shared" si="9"/>
        <v>1</v>
      </c>
    </row>
    <row r="21" spans="1:15" s="50" customFormat="1" outlineLevel="1" x14ac:dyDescent="0.2">
      <c r="A21" s="60" t="s">
        <v>18</v>
      </c>
      <c r="B21" s="54" t="s">
        <v>307</v>
      </c>
      <c r="C21" s="53">
        <v>1</v>
      </c>
      <c r="D21" s="53">
        <v>2</v>
      </c>
      <c r="E21" s="89">
        <f t="shared" si="14"/>
        <v>0.5</v>
      </c>
      <c r="F21" s="53" t="s">
        <v>28</v>
      </c>
      <c r="G21" s="54" t="s">
        <v>33</v>
      </c>
      <c r="H21" s="13">
        <f t="shared" si="3"/>
        <v>1</v>
      </c>
      <c r="I21" s="92">
        <f t="shared" si="15"/>
        <v>1</v>
      </c>
      <c r="J21" s="92">
        <f t="shared" si="15"/>
        <v>1</v>
      </c>
      <c r="K21" s="92">
        <f t="shared" si="13"/>
        <v>1</v>
      </c>
      <c r="L21" s="97">
        <f t="shared" si="13"/>
        <v>1</v>
      </c>
      <c r="M21" s="106">
        <f t="shared" si="13"/>
        <v>1</v>
      </c>
      <c r="N21" s="97">
        <f t="shared" si="9"/>
        <v>1</v>
      </c>
      <c r="O21" s="51">
        <f t="shared" si="9"/>
        <v>1</v>
      </c>
    </row>
    <row r="22" spans="1:15" s="50" customFormat="1" outlineLevel="1" x14ac:dyDescent="0.2">
      <c r="A22" s="60" t="s">
        <v>18</v>
      </c>
      <c r="B22" s="54" t="s">
        <v>306</v>
      </c>
      <c r="C22" s="53">
        <v>1</v>
      </c>
      <c r="D22" s="53">
        <v>0.5</v>
      </c>
      <c r="E22" s="89">
        <f t="shared" si="14"/>
        <v>2</v>
      </c>
      <c r="F22" s="53" t="s">
        <v>31</v>
      </c>
      <c r="G22" s="54" t="s">
        <v>27</v>
      </c>
      <c r="H22" s="13">
        <f t="shared" si="3"/>
        <v>1</v>
      </c>
      <c r="I22" s="92">
        <f t="shared" si="15"/>
        <v>1</v>
      </c>
      <c r="J22" s="92">
        <f t="shared" si="15"/>
        <v>1</v>
      </c>
      <c r="K22" s="29">
        <v>0</v>
      </c>
      <c r="L22" s="29">
        <f t="shared" si="13"/>
        <v>0</v>
      </c>
      <c r="M22" s="29">
        <f t="shared" si="13"/>
        <v>0</v>
      </c>
      <c r="N22" s="29">
        <f t="shared" si="9"/>
        <v>0</v>
      </c>
      <c r="O22" s="56">
        <f t="shared" si="9"/>
        <v>0</v>
      </c>
    </row>
    <row r="23" spans="1:15" s="50" customFormat="1" outlineLevel="1" x14ac:dyDescent="0.2">
      <c r="A23" s="60" t="s">
        <v>18</v>
      </c>
      <c r="B23" s="54" t="s">
        <v>308</v>
      </c>
      <c r="C23" s="53">
        <v>6</v>
      </c>
      <c r="D23" s="53">
        <v>6</v>
      </c>
      <c r="E23" s="89">
        <f t="shared" ref="E23:E27" si="16">IF(D23 = 0, "0%", C23/D23)</f>
        <v>1</v>
      </c>
      <c r="F23" s="53" t="s">
        <v>25</v>
      </c>
      <c r="G23" s="54" t="s">
        <v>27</v>
      </c>
      <c r="H23" s="13">
        <v>0</v>
      </c>
      <c r="I23" s="92">
        <v>6</v>
      </c>
      <c r="J23" s="92">
        <v>3</v>
      </c>
      <c r="K23" s="29">
        <v>0</v>
      </c>
      <c r="L23" s="29">
        <f t="shared" si="13"/>
        <v>0</v>
      </c>
      <c r="M23" s="29">
        <f t="shared" si="13"/>
        <v>0</v>
      </c>
      <c r="N23" s="29">
        <f t="shared" si="9"/>
        <v>0</v>
      </c>
      <c r="O23" s="56">
        <f t="shared" si="9"/>
        <v>0</v>
      </c>
    </row>
    <row r="24" spans="1:15" s="50" customFormat="1" outlineLevel="1" x14ac:dyDescent="0.2">
      <c r="A24" s="60" t="s">
        <v>18</v>
      </c>
      <c r="B24" s="54" t="s">
        <v>310</v>
      </c>
      <c r="C24" s="53">
        <v>0.5</v>
      </c>
      <c r="D24" s="53">
        <v>1</v>
      </c>
      <c r="E24" s="89">
        <f t="shared" si="16"/>
        <v>0.5</v>
      </c>
      <c r="F24" s="53" t="s">
        <v>31</v>
      </c>
      <c r="G24" s="54" t="s">
        <v>27</v>
      </c>
      <c r="H24" s="13"/>
      <c r="I24" s="94"/>
      <c r="J24" s="94"/>
      <c r="K24" s="29"/>
      <c r="L24" s="29">
        <v>0</v>
      </c>
      <c r="M24" s="29">
        <f t="shared" ref="M24" si="17">L24</f>
        <v>0</v>
      </c>
      <c r="N24" s="29">
        <f t="shared" ref="N24:O24" si="18">M24</f>
        <v>0</v>
      </c>
      <c r="O24" s="56">
        <f t="shared" si="18"/>
        <v>0</v>
      </c>
    </row>
    <row r="25" spans="1:15" s="50" customFormat="1" outlineLevel="1" x14ac:dyDescent="0.2">
      <c r="A25" s="60" t="s">
        <v>18</v>
      </c>
      <c r="B25" s="54" t="s">
        <v>332</v>
      </c>
      <c r="C25" s="53">
        <v>1</v>
      </c>
      <c r="D25" s="53">
        <v>1</v>
      </c>
      <c r="E25" s="98">
        <f t="shared" si="16"/>
        <v>1</v>
      </c>
      <c r="F25" s="53" t="s">
        <v>31</v>
      </c>
      <c r="G25" s="54" t="s">
        <v>27</v>
      </c>
      <c r="H25" s="13"/>
      <c r="I25" s="97"/>
      <c r="J25" s="97"/>
      <c r="K25" s="29"/>
      <c r="L25" s="29"/>
      <c r="M25" s="29">
        <v>0</v>
      </c>
      <c r="N25" s="29">
        <v>0</v>
      </c>
      <c r="O25" s="56">
        <v>0</v>
      </c>
    </row>
    <row r="26" spans="1:15" s="50" customFormat="1" outlineLevel="1" x14ac:dyDescent="0.2">
      <c r="A26" s="60" t="s">
        <v>18</v>
      </c>
      <c r="B26" s="54" t="s">
        <v>333</v>
      </c>
      <c r="C26" s="53">
        <v>1</v>
      </c>
      <c r="D26" s="53">
        <v>1</v>
      </c>
      <c r="E26" s="98">
        <f t="shared" si="16"/>
        <v>1</v>
      </c>
      <c r="F26" s="53" t="s">
        <v>31</v>
      </c>
      <c r="G26" s="54" t="s">
        <v>27</v>
      </c>
      <c r="H26" s="13"/>
      <c r="I26" s="97"/>
      <c r="J26" s="97"/>
      <c r="K26" s="29"/>
      <c r="L26" s="29"/>
      <c r="M26" s="29">
        <v>0</v>
      </c>
      <c r="N26" s="29">
        <v>0</v>
      </c>
      <c r="O26" s="56">
        <v>0</v>
      </c>
    </row>
    <row r="27" spans="1:15" s="50" customFormat="1" outlineLevel="1" x14ac:dyDescent="0.2">
      <c r="A27" s="60" t="s">
        <v>18</v>
      </c>
      <c r="B27" s="54" t="s">
        <v>334</v>
      </c>
      <c r="C27" s="53">
        <v>2</v>
      </c>
      <c r="D27" s="53">
        <v>1</v>
      </c>
      <c r="E27" s="98">
        <f t="shared" si="16"/>
        <v>2</v>
      </c>
      <c r="F27" s="53" t="s">
        <v>28</v>
      </c>
      <c r="G27" s="54" t="s">
        <v>24</v>
      </c>
      <c r="H27" s="13"/>
      <c r="I27" s="97"/>
      <c r="J27" s="97"/>
      <c r="K27" s="29"/>
      <c r="L27" s="29"/>
      <c r="M27" s="29">
        <v>0</v>
      </c>
      <c r="N27" s="29">
        <v>0</v>
      </c>
      <c r="O27" s="56">
        <v>0</v>
      </c>
    </row>
    <row r="28" spans="1:15" s="50" customFormat="1" ht="15" outlineLevel="1" x14ac:dyDescent="0.25">
      <c r="A28" s="60" t="s">
        <v>18</v>
      </c>
      <c r="B28" s="54" t="s">
        <v>339</v>
      </c>
      <c r="C28" s="53">
        <v>6</v>
      </c>
      <c r="D28" s="108">
        <v>3.5</v>
      </c>
      <c r="E28" s="219" t="s">
        <v>347</v>
      </c>
      <c r="F28" s="53" t="s">
        <v>31</v>
      </c>
      <c r="G28" s="54" t="s">
        <v>33</v>
      </c>
      <c r="H28" s="13"/>
      <c r="I28" s="106"/>
      <c r="J28" s="106"/>
      <c r="K28" s="29"/>
      <c r="L28" s="29">
        <v>6</v>
      </c>
      <c r="M28" s="29">
        <v>4.5</v>
      </c>
      <c r="N28" s="29">
        <v>3.5</v>
      </c>
      <c r="O28" s="56">
        <v>3</v>
      </c>
    </row>
    <row r="29" spans="1:15" s="50" customFormat="1" ht="15" outlineLevel="1" x14ac:dyDescent="0.25">
      <c r="A29" s="60" t="s">
        <v>18</v>
      </c>
      <c r="B29" s="54" t="s">
        <v>340</v>
      </c>
      <c r="C29" s="53">
        <v>6</v>
      </c>
      <c r="D29" s="108">
        <v>3</v>
      </c>
      <c r="E29" s="219" t="s">
        <v>347</v>
      </c>
      <c r="F29" s="53" t="s">
        <v>31</v>
      </c>
      <c r="G29" s="54" t="s">
        <v>24</v>
      </c>
      <c r="H29" s="13"/>
      <c r="I29" s="106"/>
      <c r="J29" s="106"/>
      <c r="K29" s="29"/>
      <c r="L29" s="29"/>
      <c r="M29" s="29"/>
      <c r="N29" s="29">
        <v>6</v>
      </c>
      <c r="O29" s="56">
        <v>3</v>
      </c>
    </row>
    <row r="30" spans="1:15" s="50" customFormat="1" ht="15" outlineLevel="1" x14ac:dyDescent="0.25">
      <c r="A30" s="60" t="s">
        <v>18</v>
      </c>
      <c r="B30" s="54" t="s">
        <v>341</v>
      </c>
      <c r="C30" s="53">
        <v>5</v>
      </c>
      <c r="D30" s="108">
        <v>2.5</v>
      </c>
      <c r="E30" s="219" t="s">
        <v>347</v>
      </c>
      <c r="F30" s="53" t="s">
        <v>31</v>
      </c>
      <c r="G30" s="54" t="s">
        <v>33</v>
      </c>
      <c r="H30" s="13"/>
      <c r="I30" s="106"/>
      <c r="J30" s="106"/>
      <c r="K30" s="29"/>
      <c r="L30" s="29"/>
      <c r="M30" s="29"/>
      <c r="N30" s="29">
        <v>5</v>
      </c>
      <c r="O30" s="56">
        <v>2.5</v>
      </c>
    </row>
    <row r="31" spans="1:15" s="50" customFormat="1" ht="15" outlineLevel="1" x14ac:dyDescent="0.25">
      <c r="A31" s="60" t="s">
        <v>18</v>
      </c>
      <c r="B31" s="54" t="s">
        <v>342</v>
      </c>
      <c r="C31" s="53">
        <v>6</v>
      </c>
      <c r="D31" s="108">
        <v>5</v>
      </c>
      <c r="E31" s="219" t="s">
        <v>347</v>
      </c>
      <c r="F31" s="53" t="s">
        <v>31</v>
      </c>
      <c r="G31" s="54" t="s">
        <v>33</v>
      </c>
      <c r="H31" s="13"/>
      <c r="I31" s="106"/>
      <c r="J31" s="106"/>
      <c r="K31" s="29"/>
      <c r="L31" s="29"/>
      <c r="M31" s="29"/>
      <c r="N31" s="29">
        <v>6</v>
      </c>
      <c r="O31" s="56">
        <v>2</v>
      </c>
    </row>
    <row r="32" spans="1:15" s="50" customFormat="1" outlineLevel="1" x14ac:dyDescent="0.2">
      <c r="A32" s="62"/>
      <c r="B32" s="54"/>
      <c r="C32" s="53"/>
      <c r="D32" s="53"/>
      <c r="E32" s="53"/>
      <c r="F32" s="53"/>
      <c r="G32" s="54"/>
      <c r="H32" s="13"/>
      <c r="I32" s="62"/>
      <c r="J32" s="62"/>
      <c r="K32" s="62"/>
      <c r="L32" s="97"/>
      <c r="M32" s="106"/>
      <c r="N32" s="97"/>
      <c r="O32" s="51"/>
    </row>
    <row r="33" spans="1:15" x14ac:dyDescent="0.2">
      <c r="A33" s="62"/>
      <c r="B33" s="48" t="s">
        <v>17</v>
      </c>
      <c r="C33" s="46"/>
      <c r="D33" s="46"/>
      <c r="E33" s="46"/>
      <c r="F33" s="46"/>
      <c r="G33" s="48"/>
      <c r="H33" s="12"/>
      <c r="I33" s="11"/>
      <c r="J33" s="11"/>
      <c r="K33" s="11"/>
      <c r="L33" s="11"/>
      <c r="M33" s="11"/>
      <c r="N33" s="11"/>
      <c r="O33" s="10"/>
    </row>
    <row r="34" spans="1:15" s="63" customFormat="1" outlineLevel="1" x14ac:dyDescent="0.2">
      <c r="A34" s="110" t="s">
        <v>17</v>
      </c>
      <c r="B34" s="87" t="s">
        <v>289</v>
      </c>
      <c r="C34" s="65">
        <v>0.7</v>
      </c>
      <c r="D34" s="65">
        <v>0.25</v>
      </c>
      <c r="E34" s="89">
        <f t="shared" ref="E34:E66" si="19">IF(D34 = 0, "0%", C34/D34)</f>
        <v>2.8</v>
      </c>
      <c r="F34" s="64" t="s">
        <v>28</v>
      </c>
      <c r="G34" s="54" t="s">
        <v>88</v>
      </c>
      <c r="H34" s="13">
        <f>C34</f>
        <v>0.7</v>
      </c>
      <c r="I34" s="86">
        <v>0</v>
      </c>
      <c r="J34" s="62">
        <f t="shared" ref="J34:M34" si="20">I34</f>
        <v>0</v>
      </c>
      <c r="K34" s="62">
        <f t="shared" si="20"/>
        <v>0</v>
      </c>
      <c r="L34" s="97">
        <f t="shared" si="20"/>
        <v>0</v>
      </c>
      <c r="M34" s="106">
        <f t="shared" si="20"/>
        <v>0</v>
      </c>
      <c r="N34" s="97">
        <f>M34</f>
        <v>0</v>
      </c>
      <c r="O34" s="51">
        <f>N34</f>
        <v>0</v>
      </c>
    </row>
    <row r="35" spans="1:15" s="63" customFormat="1" outlineLevel="1" x14ac:dyDescent="0.2">
      <c r="A35" s="110" t="s">
        <v>17</v>
      </c>
      <c r="B35" s="87" t="s">
        <v>289</v>
      </c>
      <c r="C35" s="88">
        <v>0</v>
      </c>
      <c r="D35" s="65">
        <v>0.25</v>
      </c>
      <c r="E35" s="89">
        <f t="shared" si="19"/>
        <v>0</v>
      </c>
      <c r="F35" s="64" t="s">
        <v>28</v>
      </c>
      <c r="G35" s="54"/>
      <c r="H35" s="13"/>
      <c r="I35" s="86"/>
      <c r="J35" s="86"/>
      <c r="K35" s="86"/>
      <c r="L35" s="97"/>
      <c r="M35" s="106"/>
      <c r="N35" s="97"/>
      <c r="O35" s="51"/>
    </row>
    <row r="36" spans="1:15" s="63" customFormat="1" outlineLevel="1" x14ac:dyDescent="0.2">
      <c r="A36" s="110" t="s">
        <v>17</v>
      </c>
      <c r="B36" s="64" t="s">
        <v>196</v>
      </c>
      <c r="C36" s="65">
        <v>1</v>
      </c>
      <c r="D36" s="65"/>
      <c r="E36" s="89" t="str">
        <f t="shared" si="19"/>
        <v>0%</v>
      </c>
      <c r="F36" s="64" t="s">
        <v>31</v>
      </c>
      <c r="G36" s="54" t="s">
        <v>77</v>
      </c>
      <c r="H36" s="13">
        <f t="shared" ref="H36:H45" si="21">C36</f>
        <v>1</v>
      </c>
      <c r="I36" s="86">
        <f t="shared" ref="I36:M36" si="22">H36</f>
        <v>1</v>
      </c>
      <c r="J36" s="62">
        <f t="shared" si="22"/>
        <v>1</v>
      </c>
      <c r="K36" s="62">
        <f t="shared" si="22"/>
        <v>1</v>
      </c>
      <c r="L36" s="97">
        <f t="shared" si="22"/>
        <v>1</v>
      </c>
      <c r="M36" s="106">
        <f t="shared" si="22"/>
        <v>1</v>
      </c>
      <c r="N36" s="97">
        <f t="shared" ref="N36:O45" si="23">M36</f>
        <v>1</v>
      </c>
      <c r="O36" s="51">
        <f t="shared" si="23"/>
        <v>1</v>
      </c>
    </row>
    <row r="37" spans="1:15" s="63" customFormat="1" outlineLevel="1" x14ac:dyDescent="0.2">
      <c r="A37" s="110" t="s">
        <v>17</v>
      </c>
      <c r="B37" s="87" t="s">
        <v>291</v>
      </c>
      <c r="C37" s="65">
        <v>1</v>
      </c>
      <c r="D37" s="65">
        <v>3</v>
      </c>
      <c r="E37" s="89">
        <f t="shared" si="19"/>
        <v>0.33333333333333331</v>
      </c>
      <c r="F37" s="64" t="s">
        <v>28</v>
      </c>
      <c r="G37" s="54" t="s">
        <v>77</v>
      </c>
      <c r="H37" s="13">
        <f t="shared" si="21"/>
        <v>1</v>
      </c>
      <c r="I37" s="86">
        <v>1</v>
      </c>
      <c r="J37" s="62">
        <v>0</v>
      </c>
      <c r="K37" s="62">
        <f t="shared" ref="K37:M37" si="24">J37</f>
        <v>0</v>
      </c>
      <c r="L37" s="97">
        <f t="shared" si="24"/>
        <v>0</v>
      </c>
      <c r="M37" s="106">
        <f t="shared" si="24"/>
        <v>0</v>
      </c>
      <c r="N37" s="97">
        <f t="shared" si="23"/>
        <v>0</v>
      </c>
      <c r="O37" s="51">
        <f t="shared" si="23"/>
        <v>0</v>
      </c>
    </row>
    <row r="38" spans="1:15" s="63" customFormat="1" outlineLevel="1" x14ac:dyDescent="0.2">
      <c r="A38" s="110" t="s">
        <v>17</v>
      </c>
      <c r="B38" s="87" t="s">
        <v>292</v>
      </c>
      <c r="C38" s="65">
        <v>1.5</v>
      </c>
      <c r="D38" s="65">
        <v>3.5</v>
      </c>
      <c r="E38" s="89">
        <f t="shared" si="19"/>
        <v>0.42857142857142855</v>
      </c>
      <c r="F38" s="64" t="s">
        <v>31</v>
      </c>
      <c r="G38" s="54" t="s">
        <v>78</v>
      </c>
      <c r="H38" s="13">
        <f t="shared" si="21"/>
        <v>1.5</v>
      </c>
      <c r="I38" s="86">
        <v>1</v>
      </c>
      <c r="J38" s="62">
        <v>0</v>
      </c>
      <c r="K38" s="62">
        <f t="shared" ref="K38:M38" si="25">J38</f>
        <v>0</v>
      </c>
      <c r="L38" s="97">
        <f t="shared" si="25"/>
        <v>0</v>
      </c>
      <c r="M38" s="106">
        <f t="shared" si="25"/>
        <v>0</v>
      </c>
      <c r="N38" s="97">
        <f t="shared" si="23"/>
        <v>0</v>
      </c>
      <c r="O38" s="51">
        <f t="shared" si="23"/>
        <v>0</v>
      </c>
    </row>
    <row r="39" spans="1:15" s="63" customFormat="1" outlineLevel="1" x14ac:dyDescent="0.2">
      <c r="A39" s="110" t="s">
        <v>17</v>
      </c>
      <c r="B39" s="64" t="s">
        <v>197</v>
      </c>
      <c r="C39" s="65">
        <v>0.75</v>
      </c>
      <c r="D39" s="65">
        <v>1</v>
      </c>
      <c r="E39" s="89">
        <f t="shared" si="19"/>
        <v>0.75</v>
      </c>
      <c r="F39" s="64" t="s">
        <v>31</v>
      </c>
      <c r="G39" s="54" t="s">
        <v>78</v>
      </c>
      <c r="H39" s="13">
        <f t="shared" si="21"/>
        <v>0.75</v>
      </c>
      <c r="I39" s="86">
        <f t="shared" ref="I39:M39" si="26">H39</f>
        <v>0.75</v>
      </c>
      <c r="J39" s="90">
        <f t="shared" si="26"/>
        <v>0.75</v>
      </c>
      <c r="K39" s="62">
        <v>0</v>
      </c>
      <c r="L39" s="97">
        <f t="shared" si="26"/>
        <v>0</v>
      </c>
      <c r="M39" s="106">
        <f t="shared" si="26"/>
        <v>0</v>
      </c>
      <c r="N39" s="97">
        <f t="shared" si="23"/>
        <v>0</v>
      </c>
      <c r="O39" s="51">
        <f t="shared" si="23"/>
        <v>0</v>
      </c>
    </row>
    <row r="40" spans="1:15" s="63" customFormat="1" outlineLevel="1" x14ac:dyDescent="0.2">
      <c r="A40" s="110" t="s">
        <v>17</v>
      </c>
      <c r="B40" s="64" t="s">
        <v>198</v>
      </c>
      <c r="C40" s="65">
        <v>0.75</v>
      </c>
      <c r="D40" s="65">
        <v>0.75</v>
      </c>
      <c r="E40" s="89">
        <f t="shared" si="19"/>
        <v>1</v>
      </c>
      <c r="F40" s="64" t="s">
        <v>31</v>
      </c>
      <c r="G40" s="54" t="s">
        <v>78</v>
      </c>
      <c r="H40" s="13">
        <f t="shared" si="21"/>
        <v>0.75</v>
      </c>
      <c r="I40" s="86">
        <f t="shared" ref="I40:M40" si="27">H40</f>
        <v>0.75</v>
      </c>
      <c r="J40" s="62">
        <f t="shared" si="27"/>
        <v>0.75</v>
      </c>
      <c r="K40" s="62">
        <f t="shared" si="27"/>
        <v>0.75</v>
      </c>
      <c r="L40" s="97">
        <v>0</v>
      </c>
      <c r="M40" s="106">
        <f t="shared" si="27"/>
        <v>0</v>
      </c>
      <c r="N40" s="97">
        <f t="shared" si="23"/>
        <v>0</v>
      </c>
      <c r="O40" s="51">
        <f t="shared" si="23"/>
        <v>0</v>
      </c>
    </row>
    <row r="41" spans="1:15" s="50" customFormat="1" outlineLevel="1" x14ac:dyDescent="0.2">
      <c r="A41" s="110" t="s">
        <v>17</v>
      </c>
      <c r="B41" s="64" t="s">
        <v>199</v>
      </c>
      <c r="C41" s="65">
        <v>0.5</v>
      </c>
      <c r="D41" s="65">
        <v>0.75</v>
      </c>
      <c r="E41" s="89">
        <f t="shared" si="19"/>
        <v>0.66666666666666663</v>
      </c>
      <c r="F41" s="64" t="s">
        <v>31</v>
      </c>
      <c r="G41" s="54" t="s">
        <v>77</v>
      </c>
      <c r="H41" s="13">
        <f t="shared" si="21"/>
        <v>0.5</v>
      </c>
      <c r="I41" s="86">
        <f t="shared" ref="I41:M41" si="28">H41</f>
        <v>0.5</v>
      </c>
      <c r="J41" s="62">
        <f t="shared" si="28"/>
        <v>0.5</v>
      </c>
      <c r="K41" s="62">
        <f t="shared" si="28"/>
        <v>0.5</v>
      </c>
      <c r="L41" s="97">
        <v>0</v>
      </c>
      <c r="M41" s="106">
        <f t="shared" si="28"/>
        <v>0</v>
      </c>
      <c r="N41" s="97">
        <f t="shared" si="23"/>
        <v>0</v>
      </c>
      <c r="O41" s="51">
        <f t="shared" si="23"/>
        <v>0</v>
      </c>
    </row>
    <row r="42" spans="1:15" s="63" customFormat="1" outlineLevel="1" x14ac:dyDescent="0.2">
      <c r="A42" s="110" t="s">
        <v>17</v>
      </c>
      <c r="B42" s="64" t="s">
        <v>200</v>
      </c>
      <c r="C42" s="65">
        <v>0.5</v>
      </c>
      <c r="D42" s="65">
        <v>1</v>
      </c>
      <c r="E42" s="89">
        <f t="shared" si="19"/>
        <v>0.5</v>
      </c>
      <c r="F42" s="64" t="s">
        <v>31</v>
      </c>
      <c r="G42" s="54" t="s">
        <v>77</v>
      </c>
      <c r="H42" s="13">
        <f t="shared" si="21"/>
        <v>0.5</v>
      </c>
      <c r="I42" s="86">
        <f t="shared" ref="I42:M42" si="29">H42</f>
        <v>0.5</v>
      </c>
      <c r="J42" s="62">
        <f t="shared" si="29"/>
        <v>0.5</v>
      </c>
      <c r="K42" s="62">
        <f t="shared" si="29"/>
        <v>0.5</v>
      </c>
      <c r="L42" s="97">
        <v>0</v>
      </c>
      <c r="M42" s="106">
        <f t="shared" si="29"/>
        <v>0</v>
      </c>
      <c r="N42" s="97">
        <f t="shared" si="23"/>
        <v>0</v>
      </c>
      <c r="O42" s="51">
        <f t="shared" si="23"/>
        <v>0</v>
      </c>
    </row>
    <row r="43" spans="1:15" s="63" customFormat="1" outlineLevel="1" x14ac:dyDescent="0.2">
      <c r="A43" s="110" t="s">
        <v>17</v>
      </c>
      <c r="B43" s="64" t="s">
        <v>201</v>
      </c>
      <c r="C43" s="65">
        <v>0.1</v>
      </c>
      <c r="D43" s="65">
        <v>0.25</v>
      </c>
      <c r="E43" s="89">
        <f t="shared" si="19"/>
        <v>0.4</v>
      </c>
      <c r="F43" s="64" t="s">
        <v>31</v>
      </c>
      <c r="G43" s="54" t="s">
        <v>77</v>
      </c>
      <c r="H43" s="13">
        <f t="shared" si="21"/>
        <v>0.1</v>
      </c>
      <c r="I43" s="86">
        <f t="shared" ref="I43:M43" si="30">H43</f>
        <v>0.1</v>
      </c>
      <c r="J43" s="62">
        <f t="shared" si="30"/>
        <v>0.1</v>
      </c>
      <c r="K43" s="62">
        <f t="shared" si="30"/>
        <v>0.1</v>
      </c>
      <c r="L43" s="97">
        <v>0</v>
      </c>
      <c r="M43" s="106">
        <f t="shared" si="30"/>
        <v>0</v>
      </c>
      <c r="N43" s="97">
        <f t="shared" si="23"/>
        <v>0</v>
      </c>
      <c r="O43" s="51">
        <f t="shared" si="23"/>
        <v>0</v>
      </c>
    </row>
    <row r="44" spans="1:15" s="63" customFormat="1" outlineLevel="1" x14ac:dyDescent="0.2">
      <c r="A44" s="110" t="s">
        <v>17</v>
      </c>
      <c r="B44" s="64" t="s">
        <v>202</v>
      </c>
      <c r="C44" s="65">
        <v>0.5</v>
      </c>
      <c r="D44" s="65">
        <v>0.25</v>
      </c>
      <c r="E44" s="89">
        <f t="shared" si="19"/>
        <v>2</v>
      </c>
      <c r="F44" s="64" t="s">
        <v>31</v>
      </c>
      <c r="G44" s="54" t="s">
        <v>77</v>
      </c>
      <c r="H44" s="13">
        <f t="shared" si="21"/>
        <v>0.5</v>
      </c>
      <c r="I44" s="86">
        <f t="shared" ref="I44:M44" si="31">H44</f>
        <v>0.5</v>
      </c>
      <c r="J44" s="62">
        <f t="shared" si="31"/>
        <v>0.5</v>
      </c>
      <c r="K44" s="62">
        <f t="shared" si="31"/>
        <v>0.5</v>
      </c>
      <c r="L44" s="97">
        <v>0</v>
      </c>
      <c r="M44" s="106">
        <f t="shared" si="31"/>
        <v>0</v>
      </c>
      <c r="N44" s="97">
        <f t="shared" si="23"/>
        <v>0</v>
      </c>
      <c r="O44" s="51">
        <f t="shared" si="23"/>
        <v>0</v>
      </c>
    </row>
    <row r="45" spans="1:15" s="63" customFormat="1" outlineLevel="1" x14ac:dyDescent="0.2">
      <c r="A45" s="110" t="s">
        <v>17</v>
      </c>
      <c r="B45" s="87" t="s">
        <v>293</v>
      </c>
      <c r="C45" s="65">
        <v>4.25</v>
      </c>
      <c r="D45" s="65">
        <v>0.25</v>
      </c>
      <c r="E45" s="89">
        <f t="shared" si="19"/>
        <v>17</v>
      </c>
      <c r="F45" s="64" t="s">
        <v>28</v>
      </c>
      <c r="G45" s="54" t="s">
        <v>88</v>
      </c>
      <c r="H45" s="13">
        <f t="shared" si="21"/>
        <v>4.25</v>
      </c>
      <c r="I45" s="86">
        <f t="shared" ref="I45:M46" si="32">H45</f>
        <v>4.25</v>
      </c>
      <c r="J45" s="62">
        <v>0</v>
      </c>
      <c r="K45" s="62">
        <f t="shared" si="32"/>
        <v>0</v>
      </c>
      <c r="L45" s="97">
        <f t="shared" si="32"/>
        <v>0</v>
      </c>
      <c r="M45" s="106">
        <f t="shared" si="32"/>
        <v>0</v>
      </c>
      <c r="N45" s="97">
        <f t="shared" si="23"/>
        <v>0</v>
      </c>
      <c r="O45" s="51">
        <f t="shared" si="23"/>
        <v>0</v>
      </c>
    </row>
    <row r="46" spans="1:15" s="63" customFormat="1" outlineLevel="1" x14ac:dyDescent="0.2">
      <c r="A46" s="110" t="s">
        <v>17</v>
      </c>
      <c r="B46" s="87" t="s">
        <v>293</v>
      </c>
      <c r="C46" s="65">
        <v>0.5</v>
      </c>
      <c r="D46" s="65">
        <v>0.25</v>
      </c>
      <c r="E46" s="89">
        <f t="shared" si="19"/>
        <v>2</v>
      </c>
      <c r="F46" s="64" t="s">
        <v>28</v>
      </c>
      <c r="G46" s="54" t="s">
        <v>89</v>
      </c>
      <c r="H46" s="13"/>
      <c r="I46" s="29"/>
      <c r="J46" s="86">
        <v>0</v>
      </c>
      <c r="K46" s="29">
        <f t="shared" si="32"/>
        <v>0</v>
      </c>
      <c r="L46" s="29">
        <v>0</v>
      </c>
      <c r="M46" s="106">
        <v>0</v>
      </c>
      <c r="N46" s="29">
        <v>0</v>
      </c>
      <c r="O46" s="51">
        <v>0</v>
      </c>
    </row>
    <row r="47" spans="1:15" s="63" customFormat="1" outlineLevel="1" x14ac:dyDescent="0.2">
      <c r="A47" s="110" t="s">
        <v>17</v>
      </c>
      <c r="B47" s="64" t="s">
        <v>223</v>
      </c>
      <c r="C47" s="65">
        <v>1</v>
      </c>
      <c r="D47" s="65">
        <v>3</v>
      </c>
      <c r="E47" s="89">
        <f t="shared" si="19"/>
        <v>0.33333333333333331</v>
      </c>
      <c r="F47" s="64" t="s">
        <v>31</v>
      </c>
      <c r="G47" s="64" t="s">
        <v>78</v>
      </c>
      <c r="H47" s="13">
        <f>C47</f>
        <v>1</v>
      </c>
      <c r="I47" s="93">
        <f t="shared" ref="I47" si="33">H47</f>
        <v>1</v>
      </c>
      <c r="J47" s="93">
        <f t="shared" ref="J47:J48" si="34">I47</f>
        <v>1</v>
      </c>
      <c r="K47" s="93">
        <v>0</v>
      </c>
      <c r="L47" s="97">
        <f t="shared" ref="L47:L48" si="35">K47</f>
        <v>0</v>
      </c>
      <c r="M47" s="106">
        <f t="shared" ref="M47:M48" si="36">L47</f>
        <v>0</v>
      </c>
      <c r="N47" s="97">
        <f t="shared" ref="N47:O48" si="37">M47</f>
        <v>0</v>
      </c>
      <c r="O47" s="51">
        <f t="shared" si="37"/>
        <v>0</v>
      </c>
    </row>
    <row r="48" spans="1:15" s="63" customFormat="1" outlineLevel="1" x14ac:dyDescent="0.2">
      <c r="A48" s="110" t="s">
        <v>17</v>
      </c>
      <c r="B48" s="64" t="s">
        <v>245</v>
      </c>
      <c r="C48" s="65">
        <v>1.5</v>
      </c>
      <c r="D48" s="65">
        <v>2</v>
      </c>
      <c r="E48" s="89">
        <f t="shared" si="19"/>
        <v>0.75</v>
      </c>
      <c r="F48" s="64" t="s">
        <v>28</v>
      </c>
      <c r="G48" s="64" t="s">
        <v>78</v>
      </c>
      <c r="H48" s="62">
        <f>C48</f>
        <v>1.5</v>
      </c>
      <c r="I48" s="93">
        <f t="shared" ref="I48" si="38">H48</f>
        <v>1.5</v>
      </c>
      <c r="J48" s="93">
        <f t="shared" si="34"/>
        <v>1.5</v>
      </c>
      <c r="K48" s="93">
        <v>0</v>
      </c>
      <c r="L48" s="97">
        <f t="shared" si="35"/>
        <v>0</v>
      </c>
      <c r="M48" s="106">
        <f t="shared" si="36"/>
        <v>0</v>
      </c>
      <c r="N48" s="97">
        <f t="shared" si="37"/>
        <v>0</v>
      </c>
      <c r="O48" s="51">
        <f t="shared" si="37"/>
        <v>0</v>
      </c>
    </row>
    <row r="49" spans="1:15" s="63" customFormat="1" ht="15" outlineLevel="1" x14ac:dyDescent="0.25">
      <c r="A49" s="110" t="s">
        <v>17</v>
      </c>
      <c r="B49" s="64" t="s">
        <v>203</v>
      </c>
      <c r="C49" s="65">
        <v>1</v>
      </c>
      <c r="D49" s="109">
        <v>0.25</v>
      </c>
      <c r="E49" s="219" t="s">
        <v>347</v>
      </c>
      <c r="F49" s="64" t="s">
        <v>31</v>
      </c>
      <c r="G49" s="54" t="s">
        <v>78</v>
      </c>
      <c r="H49" s="13">
        <f t="shared" ref="H49:H56" si="39">C49</f>
        <v>1</v>
      </c>
      <c r="I49" s="86">
        <f t="shared" ref="I49:M49" si="40">H49</f>
        <v>1</v>
      </c>
      <c r="J49" s="62">
        <f t="shared" si="40"/>
        <v>1</v>
      </c>
      <c r="K49" s="62">
        <f t="shared" si="40"/>
        <v>1</v>
      </c>
      <c r="L49" s="97">
        <f t="shared" si="40"/>
        <v>1</v>
      </c>
      <c r="M49" s="106">
        <f t="shared" si="40"/>
        <v>1</v>
      </c>
      <c r="N49" s="97">
        <f t="shared" ref="N49:O56" si="41">M49</f>
        <v>1</v>
      </c>
      <c r="O49" s="51">
        <v>0.75</v>
      </c>
    </row>
    <row r="50" spans="1:15" s="63" customFormat="1" outlineLevel="1" x14ac:dyDescent="0.2">
      <c r="A50" s="110" t="s">
        <v>17</v>
      </c>
      <c r="B50" s="64" t="s">
        <v>204</v>
      </c>
      <c r="C50" s="65">
        <v>0.7</v>
      </c>
      <c r="D50" s="65">
        <v>0.75</v>
      </c>
      <c r="E50" s="89">
        <f t="shared" si="19"/>
        <v>0.93333333333333324</v>
      </c>
      <c r="F50" s="64" t="s">
        <v>31</v>
      </c>
      <c r="G50" s="54" t="s">
        <v>78</v>
      </c>
      <c r="H50" s="13">
        <f t="shared" si="39"/>
        <v>0.7</v>
      </c>
      <c r="I50" s="86">
        <f t="shared" ref="I50:L50" si="42">H50</f>
        <v>0.7</v>
      </c>
      <c r="J50" s="62">
        <f t="shared" si="42"/>
        <v>0.7</v>
      </c>
      <c r="K50" s="62">
        <f t="shared" si="42"/>
        <v>0.7</v>
      </c>
      <c r="L50" s="97">
        <f t="shared" si="42"/>
        <v>0.7</v>
      </c>
      <c r="M50" s="106">
        <v>0</v>
      </c>
      <c r="N50" s="97">
        <f t="shared" si="41"/>
        <v>0</v>
      </c>
      <c r="O50" s="51">
        <f t="shared" si="41"/>
        <v>0</v>
      </c>
    </row>
    <row r="51" spans="1:15" s="63" customFormat="1" ht="15" outlineLevel="1" x14ac:dyDescent="0.25">
      <c r="A51" s="110" t="s">
        <v>17</v>
      </c>
      <c r="B51" s="64" t="s">
        <v>205</v>
      </c>
      <c r="C51" s="65">
        <v>0.5</v>
      </c>
      <c r="D51" s="109">
        <v>0.5</v>
      </c>
      <c r="E51" s="219" t="s">
        <v>347</v>
      </c>
      <c r="F51" s="64" t="s">
        <v>31</v>
      </c>
      <c r="G51" s="54" t="s">
        <v>78</v>
      </c>
      <c r="H51" s="13">
        <f t="shared" si="39"/>
        <v>0.5</v>
      </c>
      <c r="I51" s="86">
        <f t="shared" ref="I51:M51" si="43">H51</f>
        <v>0.5</v>
      </c>
      <c r="J51" s="62">
        <f t="shared" si="43"/>
        <v>0.5</v>
      </c>
      <c r="K51" s="62">
        <f t="shared" si="43"/>
        <v>0.5</v>
      </c>
      <c r="L51" s="97">
        <f t="shared" si="43"/>
        <v>0.5</v>
      </c>
      <c r="M51" s="106">
        <f t="shared" si="43"/>
        <v>0.5</v>
      </c>
      <c r="N51" s="97">
        <f t="shared" si="41"/>
        <v>0.5</v>
      </c>
      <c r="O51" s="51">
        <f t="shared" si="41"/>
        <v>0.5</v>
      </c>
    </row>
    <row r="52" spans="1:15" s="63" customFormat="1" outlineLevel="1" x14ac:dyDescent="0.2">
      <c r="A52" s="110" t="s">
        <v>17</v>
      </c>
      <c r="B52" s="64" t="s">
        <v>206</v>
      </c>
      <c r="C52" s="65">
        <v>0.25</v>
      </c>
      <c r="D52" s="65">
        <v>0.75</v>
      </c>
      <c r="E52" s="89">
        <f t="shared" si="19"/>
        <v>0.33333333333333331</v>
      </c>
      <c r="F52" s="64" t="s">
        <v>31</v>
      </c>
      <c r="G52" s="54" t="s">
        <v>78</v>
      </c>
      <c r="H52" s="13">
        <f t="shared" si="39"/>
        <v>0.25</v>
      </c>
      <c r="I52" s="86">
        <f t="shared" ref="I52:L52" si="44">H52</f>
        <v>0.25</v>
      </c>
      <c r="J52" s="62">
        <f t="shared" si="44"/>
        <v>0.25</v>
      </c>
      <c r="K52" s="62">
        <f t="shared" si="44"/>
        <v>0.25</v>
      </c>
      <c r="L52" s="97">
        <f t="shared" si="44"/>
        <v>0.25</v>
      </c>
      <c r="M52" s="106">
        <v>0</v>
      </c>
      <c r="N52" s="97">
        <f t="shared" si="41"/>
        <v>0</v>
      </c>
      <c r="O52" s="51">
        <f t="shared" si="41"/>
        <v>0</v>
      </c>
    </row>
    <row r="53" spans="1:15" s="63" customFormat="1" outlineLevel="1" x14ac:dyDescent="0.2">
      <c r="A53" s="110" t="s">
        <v>17</v>
      </c>
      <c r="B53" s="87" t="s">
        <v>296</v>
      </c>
      <c r="C53" s="65">
        <v>6</v>
      </c>
      <c r="D53" s="65">
        <v>12</v>
      </c>
      <c r="E53" s="89">
        <f t="shared" si="19"/>
        <v>0.5</v>
      </c>
      <c r="F53" s="64" t="s">
        <v>28</v>
      </c>
      <c r="G53" s="54" t="s">
        <v>78</v>
      </c>
      <c r="H53" s="13">
        <f t="shared" si="39"/>
        <v>6</v>
      </c>
      <c r="I53" s="86">
        <v>9</v>
      </c>
      <c r="J53" s="62">
        <v>3</v>
      </c>
      <c r="K53" s="62">
        <v>0</v>
      </c>
      <c r="L53" s="97">
        <f t="shared" ref="L53:M53" si="45">K53</f>
        <v>0</v>
      </c>
      <c r="M53" s="106">
        <f t="shared" si="45"/>
        <v>0</v>
      </c>
      <c r="N53" s="97">
        <f t="shared" si="41"/>
        <v>0</v>
      </c>
      <c r="O53" s="51">
        <f t="shared" si="41"/>
        <v>0</v>
      </c>
    </row>
    <row r="54" spans="1:15" s="63" customFormat="1" outlineLevel="1" x14ac:dyDescent="0.2">
      <c r="A54" s="110" t="s">
        <v>17</v>
      </c>
      <c r="B54" s="87" t="s">
        <v>294</v>
      </c>
      <c r="C54" s="65">
        <v>4.25</v>
      </c>
      <c r="D54" s="65">
        <v>0.25</v>
      </c>
      <c r="E54" s="89">
        <f t="shared" si="19"/>
        <v>17</v>
      </c>
      <c r="F54" s="64" t="s">
        <v>28</v>
      </c>
      <c r="G54" s="54" t="s">
        <v>88</v>
      </c>
      <c r="H54" s="13">
        <f t="shared" si="39"/>
        <v>4.25</v>
      </c>
      <c r="I54" s="86">
        <v>0</v>
      </c>
      <c r="J54" s="62">
        <f t="shared" ref="J54:M54" si="46">I54</f>
        <v>0</v>
      </c>
      <c r="K54" s="62">
        <f t="shared" si="46"/>
        <v>0</v>
      </c>
      <c r="L54" s="97">
        <f t="shared" si="46"/>
        <v>0</v>
      </c>
      <c r="M54" s="106">
        <f t="shared" si="46"/>
        <v>0</v>
      </c>
      <c r="N54" s="97">
        <f t="shared" si="41"/>
        <v>0</v>
      </c>
      <c r="O54" s="51">
        <f t="shared" si="41"/>
        <v>0</v>
      </c>
    </row>
    <row r="55" spans="1:15" s="50" customFormat="1" outlineLevel="1" x14ac:dyDescent="0.2">
      <c r="A55" s="110" t="s">
        <v>17</v>
      </c>
      <c r="B55" s="87" t="s">
        <v>295</v>
      </c>
      <c r="C55" s="65">
        <v>0.75</v>
      </c>
      <c r="D55" s="65">
        <v>0.25</v>
      </c>
      <c r="E55" s="89">
        <f t="shared" si="19"/>
        <v>3</v>
      </c>
      <c r="F55" s="64" t="s">
        <v>28</v>
      </c>
      <c r="G55" s="54" t="s">
        <v>88</v>
      </c>
      <c r="H55" s="13">
        <f t="shared" si="39"/>
        <v>0.75</v>
      </c>
      <c r="I55" s="86">
        <v>0</v>
      </c>
      <c r="J55" s="62">
        <f t="shared" ref="J55:M56" si="47">I55</f>
        <v>0</v>
      </c>
      <c r="K55" s="62">
        <f t="shared" si="47"/>
        <v>0</v>
      </c>
      <c r="L55" s="97">
        <f t="shared" si="47"/>
        <v>0</v>
      </c>
      <c r="M55" s="106">
        <f t="shared" si="47"/>
        <v>0</v>
      </c>
      <c r="N55" s="97">
        <f t="shared" si="41"/>
        <v>0</v>
      </c>
      <c r="O55" s="51">
        <f t="shared" si="41"/>
        <v>0</v>
      </c>
    </row>
    <row r="56" spans="1:15" s="50" customFormat="1" outlineLevel="1" x14ac:dyDescent="0.2">
      <c r="A56" s="110" t="s">
        <v>17</v>
      </c>
      <c r="B56" s="87" t="s">
        <v>295</v>
      </c>
      <c r="C56" s="65">
        <v>0</v>
      </c>
      <c r="D56" s="65">
        <v>0.25</v>
      </c>
      <c r="E56" s="89">
        <f t="shared" si="19"/>
        <v>0</v>
      </c>
      <c r="F56" s="64" t="s">
        <v>28</v>
      </c>
      <c r="G56" s="54" t="s">
        <v>89</v>
      </c>
      <c r="H56" s="13">
        <f t="shared" si="39"/>
        <v>0</v>
      </c>
      <c r="I56" s="29">
        <v>0</v>
      </c>
      <c r="J56" s="29">
        <v>0</v>
      </c>
      <c r="K56" s="29">
        <f t="shared" si="47"/>
        <v>0</v>
      </c>
      <c r="L56" s="29">
        <f t="shared" si="47"/>
        <v>0</v>
      </c>
      <c r="M56" s="29">
        <f t="shared" si="47"/>
        <v>0</v>
      </c>
      <c r="N56" s="29">
        <f t="shared" si="41"/>
        <v>0</v>
      </c>
      <c r="O56" s="51">
        <f t="shared" si="41"/>
        <v>0</v>
      </c>
    </row>
    <row r="57" spans="1:15" s="63" customFormat="1" outlineLevel="1" x14ac:dyDescent="0.2">
      <c r="A57" s="110" t="s">
        <v>17</v>
      </c>
      <c r="B57" s="87" t="s">
        <v>290</v>
      </c>
      <c r="C57" s="65">
        <v>1.5</v>
      </c>
      <c r="D57" s="65">
        <v>0.25</v>
      </c>
      <c r="E57" s="89">
        <f t="shared" si="19"/>
        <v>6</v>
      </c>
      <c r="F57" s="64" t="s">
        <v>28</v>
      </c>
      <c r="G57" s="54" t="s">
        <v>88</v>
      </c>
      <c r="H57" s="13">
        <f t="shared" ref="H57:H58" si="48">C57</f>
        <v>1.5</v>
      </c>
      <c r="I57" s="86">
        <v>0</v>
      </c>
      <c r="J57" s="62">
        <f t="shared" ref="J57:M57" si="49">I57</f>
        <v>0</v>
      </c>
      <c r="K57" s="62">
        <f t="shared" si="49"/>
        <v>0</v>
      </c>
      <c r="L57" s="97">
        <f t="shared" si="49"/>
        <v>0</v>
      </c>
      <c r="M57" s="106">
        <f t="shared" si="49"/>
        <v>0</v>
      </c>
      <c r="N57" s="97">
        <f t="shared" ref="N57:O59" si="50">M57</f>
        <v>0</v>
      </c>
      <c r="O57" s="51">
        <f t="shared" si="50"/>
        <v>0</v>
      </c>
    </row>
    <row r="58" spans="1:15" s="63" customFormat="1" outlineLevel="1" x14ac:dyDescent="0.2">
      <c r="A58" s="110" t="s">
        <v>17</v>
      </c>
      <c r="B58" s="87" t="s">
        <v>323</v>
      </c>
      <c r="C58" s="68">
        <v>0.75</v>
      </c>
      <c r="D58" s="68">
        <v>0.75</v>
      </c>
      <c r="E58" s="89">
        <f t="shared" si="19"/>
        <v>1</v>
      </c>
      <c r="F58" s="67" t="s">
        <v>25</v>
      </c>
      <c r="G58" s="54" t="s">
        <v>78</v>
      </c>
      <c r="H58" s="13">
        <f t="shared" si="48"/>
        <v>0.75</v>
      </c>
      <c r="I58" s="97"/>
      <c r="J58" s="97"/>
      <c r="K58" s="97"/>
      <c r="L58" s="97"/>
      <c r="M58" s="106">
        <v>0</v>
      </c>
      <c r="N58" s="97">
        <f t="shared" si="50"/>
        <v>0</v>
      </c>
      <c r="O58" s="51">
        <f t="shared" si="50"/>
        <v>0</v>
      </c>
    </row>
    <row r="59" spans="1:15" s="63" customFormat="1" outlineLevel="1" x14ac:dyDescent="0.2">
      <c r="A59" s="110" t="s">
        <v>17</v>
      </c>
      <c r="B59" s="87" t="s">
        <v>324</v>
      </c>
      <c r="C59" s="68">
        <v>0.75</v>
      </c>
      <c r="D59" s="68">
        <v>0.75</v>
      </c>
      <c r="E59" s="89">
        <f t="shared" si="19"/>
        <v>1</v>
      </c>
      <c r="F59" s="67" t="s">
        <v>25</v>
      </c>
      <c r="G59" s="54" t="s">
        <v>78</v>
      </c>
      <c r="H59" s="13"/>
      <c r="I59" s="97"/>
      <c r="J59" s="97"/>
      <c r="K59" s="97"/>
      <c r="L59" s="97"/>
      <c r="M59" s="106">
        <v>0</v>
      </c>
      <c r="N59" s="97">
        <f t="shared" si="50"/>
        <v>0</v>
      </c>
      <c r="O59" s="51">
        <f t="shared" si="50"/>
        <v>0</v>
      </c>
    </row>
    <row r="60" spans="1:15" s="63" customFormat="1" outlineLevel="1" x14ac:dyDescent="0.2">
      <c r="A60" s="110" t="s">
        <v>17</v>
      </c>
      <c r="B60" s="87" t="s">
        <v>325</v>
      </c>
      <c r="C60" s="68">
        <v>1</v>
      </c>
      <c r="D60" s="68">
        <v>1</v>
      </c>
      <c r="E60" s="89">
        <f t="shared" si="19"/>
        <v>1</v>
      </c>
      <c r="F60" s="67" t="s">
        <v>28</v>
      </c>
      <c r="G60" s="54" t="s">
        <v>78</v>
      </c>
      <c r="H60" s="13"/>
      <c r="I60" s="97"/>
      <c r="J60" s="97"/>
      <c r="K60" s="97"/>
      <c r="L60" s="97"/>
      <c r="M60" s="106"/>
      <c r="N60" s="97"/>
      <c r="O60" s="51"/>
    </row>
    <row r="61" spans="1:15" s="63" customFormat="1" outlineLevel="1" x14ac:dyDescent="0.2">
      <c r="A61" s="110" t="s">
        <v>17</v>
      </c>
      <c r="B61" s="87" t="s">
        <v>208</v>
      </c>
      <c r="C61" s="68">
        <v>0.75</v>
      </c>
      <c r="D61" s="68">
        <v>0.75</v>
      </c>
      <c r="E61" s="89">
        <f t="shared" si="19"/>
        <v>1</v>
      </c>
      <c r="F61" s="67" t="s">
        <v>28</v>
      </c>
      <c r="G61" s="54" t="s">
        <v>77</v>
      </c>
      <c r="H61" s="13"/>
      <c r="I61" s="97"/>
      <c r="J61" s="97"/>
      <c r="K61" s="97"/>
      <c r="L61" s="97"/>
      <c r="M61" s="106"/>
      <c r="N61" s="97"/>
      <c r="O61" s="51"/>
    </row>
    <row r="62" spans="1:15" s="63" customFormat="1" outlineLevel="1" x14ac:dyDescent="0.2">
      <c r="A62" s="110" t="s">
        <v>17</v>
      </c>
      <c r="B62" s="87" t="s">
        <v>326</v>
      </c>
      <c r="C62" s="68">
        <v>1</v>
      </c>
      <c r="D62" s="68">
        <v>0.25</v>
      </c>
      <c r="E62" s="89">
        <f t="shared" si="19"/>
        <v>4</v>
      </c>
      <c r="F62" s="67" t="s">
        <v>28</v>
      </c>
      <c r="G62" s="54" t="s">
        <v>77</v>
      </c>
      <c r="H62" s="13"/>
      <c r="I62" s="97"/>
      <c r="J62" s="97"/>
      <c r="K62" s="97"/>
      <c r="L62" s="97"/>
      <c r="M62" s="106"/>
      <c r="N62" s="97"/>
      <c r="O62" s="51"/>
    </row>
    <row r="63" spans="1:15" s="63" customFormat="1" outlineLevel="1" x14ac:dyDescent="0.2">
      <c r="A63" s="110" t="s">
        <v>17</v>
      </c>
      <c r="B63" s="87" t="s">
        <v>327</v>
      </c>
      <c r="C63" s="68">
        <v>1</v>
      </c>
      <c r="D63" s="68">
        <v>2</v>
      </c>
      <c r="E63" s="89">
        <f t="shared" si="19"/>
        <v>0.5</v>
      </c>
      <c r="F63" s="67" t="s">
        <v>25</v>
      </c>
      <c r="G63" s="54" t="s">
        <v>78</v>
      </c>
      <c r="H63" s="13"/>
      <c r="I63" s="97"/>
      <c r="J63" s="97"/>
      <c r="K63" s="97"/>
      <c r="L63" s="97"/>
      <c r="M63" s="106"/>
      <c r="N63" s="97"/>
      <c r="O63" s="51"/>
    </row>
    <row r="64" spans="1:15" s="63" customFormat="1" outlineLevel="1" x14ac:dyDescent="0.2">
      <c r="A64" s="110" t="s">
        <v>17</v>
      </c>
      <c r="B64" s="87" t="s">
        <v>329</v>
      </c>
      <c r="C64" s="68">
        <v>1.5</v>
      </c>
      <c r="D64" s="68">
        <v>3</v>
      </c>
      <c r="E64" s="89">
        <f t="shared" si="19"/>
        <v>0.5</v>
      </c>
      <c r="F64" s="67" t="s">
        <v>31</v>
      </c>
      <c r="G64" s="54" t="s">
        <v>78</v>
      </c>
      <c r="H64" s="13"/>
      <c r="I64" s="97"/>
      <c r="J64" s="97"/>
      <c r="K64" s="97"/>
      <c r="L64" s="97"/>
      <c r="M64" s="106"/>
      <c r="N64" s="97"/>
      <c r="O64" s="51"/>
    </row>
    <row r="65" spans="1:15" s="63" customFormat="1" outlineLevel="1" x14ac:dyDescent="0.2">
      <c r="A65" s="110" t="s">
        <v>17</v>
      </c>
      <c r="B65" s="87" t="s">
        <v>330</v>
      </c>
      <c r="C65" s="68">
        <v>0.5</v>
      </c>
      <c r="D65" s="68">
        <v>3</v>
      </c>
      <c r="E65" s="98">
        <f t="shared" si="19"/>
        <v>0.16666666666666666</v>
      </c>
      <c r="F65" s="67" t="s">
        <v>31</v>
      </c>
      <c r="G65" s="54" t="s">
        <v>78</v>
      </c>
      <c r="H65" s="13"/>
      <c r="I65" s="97"/>
      <c r="J65" s="97"/>
      <c r="K65" s="97"/>
      <c r="L65" s="97"/>
      <c r="M65" s="106"/>
      <c r="N65" s="97"/>
      <c r="O65" s="51"/>
    </row>
    <row r="66" spans="1:15" s="63" customFormat="1" outlineLevel="1" x14ac:dyDescent="0.2">
      <c r="A66" s="110" t="s">
        <v>17</v>
      </c>
      <c r="B66" s="87" t="s">
        <v>344</v>
      </c>
      <c r="C66" s="68">
        <v>0.5</v>
      </c>
      <c r="D66" s="68">
        <v>0.5</v>
      </c>
      <c r="E66" s="98">
        <f t="shared" si="19"/>
        <v>1</v>
      </c>
      <c r="F66" s="67" t="s">
        <v>25</v>
      </c>
      <c r="G66" s="54" t="s">
        <v>77</v>
      </c>
      <c r="H66" s="13"/>
      <c r="I66" s="106"/>
      <c r="J66" s="106"/>
      <c r="K66" s="106"/>
      <c r="L66" s="106"/>
      <c r="M66" s="106"/>
      <c r="N66" s="106"/>
      <c r="O66" s="51">
        <v>0</v>
      </c>
    </row>
    <row r="67" spans="1:15" s="63" customFormat="1" outlineLevel="1" x14ac:dyDescent="0.2">
      <c r="B67" s="64"/>
      <c r="C67" s="68"/>
      <c r="D67" s="68"/>
      <c r="E67" s="68"/>
      <c r="F67" s="67"/>
      <c r="G67" s="54"/>
      <c r="H67" s="13"/>
      <c r="I67" s="62"/>
      <c r="J67" s="62"/>
      <c r="K67" s="62"/>
      <c r="L67" s="97"/>
      <c r="M67" s="106"/>
      <c r="N67" s="97"/>
      <c r="O67" s="51"/>
    </row>
    <row r="68" spans="1:15" x14ac:dyDescent="0.2">
      <c r="A68" s="62"/>
      <c r="B68" s="48" t="s">
        <v>16</v>
      </c>
      <c r="C68" s="46"/>
      <c r="D68" s="46"/>
      <c r="E68" s="46"/>
      <c r="F68" s="46"/>
      <c r="G68" s="48"/>
      <c r="H68" s="12"/>
      <c r="I68" s="11"/>
      <c r="J68" s="11"/>
      <c r="K68" s="11"/>
      <c r="L68" s="11"/>
      <c r="M68" s="11"/>
      <c r="N68" s="11"/>
      <c r="O68" s="10"/>
    </row>
    <row r="69" spans="1:15" s="50" customFormat="1" ht="15" outlineLevel="1" x14ac:dyDescent="0.25">
      <c r="A69" s="69" t="s">
        <v>16</v>
      </c>
      <c r="B69" s="71" t="s">
        <v>93</v>
      </c>
      <c r="C69" s="54"/>
      <c r="D69" s="53"/>
      <c r="E69" s="53"/>
      <c r="F69" s="53"/>
      <c r="G69" s="54"/>
      <c r="H69" s="62"/>
      <c r="I69" s="62"/>
      <c r="J69" s="62"/>
      <c r="K69" s="62"/>
      <c r="L69" s="97"/>
      <c r="M69" s="106"/>
      <c r="N69" s="97"/>
      <c r="O69" s="51"/>
    </row>
    <row r="70" spans="1:15" s="50" customFormat="1" outlineLevel="1" x14ac:dyDescent="0.2">
      <c r="A70" s="69" t="s">
        <v>16</v>
      </c>
      <c r="B70" s="13" t="s">
        <v>94</v>
      </c>
      <c r="C70" s="54">
        <v>6</v>
      </c>
      <c r="D70" s="53">
        <v>5</v>
      </c>
      <c r="E70" s="89">
        <f t="shared" ref="E70:E72" si="51">IF(D70 = 0, "0%", C70/D70)</f>
        <v>1.2</v>
      </c>
      <c r="F70" s="53" t="s">
        <v>31</v>
      </c>
      <c r="G70" s="54" t="s">
        <v>87</v>
      </c>
      <c r="H70" s="62">
        <f>C70</f>
        <v>6</v>
      </c>
      <c r="I70" s="62">
        <v>3</v>
      </c>
      <c r="J70" s="62">
        <v>0</v>
      </c>
      <c r="K70" s="62">
        <f t="shared" ref="K70:M70" si="52">J70</f>
        <v>0</v>
      </c>
      <c r="L70" s="97">
        <f t="shared" si="52"/>
        <v>0</v>
      </c>
      <c r="M70" s="106">
        <f t="shared" si="52"/>
        <v>0</v>
      </c>
      <c r="N70" s="97">
        <f t="shared" ref="N70:O73" si="53">M70</f>
        <v>0</v>
      </c>
      <c r="O70" s="51">
        <f t="shared" si="53"/>
        <v>0</v>
      </c>
    </row>
    <row r="71" spans="1:15" s="50" customFormat="1" outlineLevel="1" x14ac:dyDescent="0.2">
      <c r="A71" s="69" t="s">
        <v>16</v>
      </c>
      <c r="B71" s="13" t="s">
        <v>95</v>
      </c>
      <c r="C71" s="54">
        <v>0</v>
      </c>
      <c r="D71" s="53">
        <v>0</v>
      </c>
      <c r="E71" s="89">
        <v>1</v>
      </c>
      <c r="F71" s="53" t="s">
        <v>28</v>
      </c>
      <c r="G71" s="54" t="s">
        <v>77</v>
      </c>
      <c r="H71" s="62">
        <f t="shared" ref="H71:H72" si="54">C71</f>
        <v>0</v>
      </c>
      <c r="I71" s="62">
        <f t="shared" ref="I71:M71" si="55">H71</f>
        <v>0</v>
      </c>
      <c r="J71" s="62">
        <f t="shared" si="55"/>
        <v>0</v>
      </c>
      <c r="K71" s="62">
        <f t="shared" si="55"/>
        <v>0</v>
      </c>
      <c r="L71" s="97">
        <f t="shared" si="55"/>
        <v>0</v>
      </c>
      <c r="M71" s="106">
        <f t="shared" si="55"/>
        <v>0</v>
      </c>
      <c r="N71" s="97">
        <f t="shared" si="53"/>
        <v>0</v>
      </c>
      <c r="O71" s="51">
        <f t="shared" si="53"/>
        <v>0</v>
      </c>
    </row>
    <row r="72" spans="1:15" s="50" customFormat="1" outlineLevel="1" x14ac:dyDescent="0.2">
      <c r="A72" s="69" t="s">
        <v>16</v>
      </c>
      <c r="B72" s="13" t="s">
        <v>96</v>
      </c>
      <c r="C72" s="54">
        <v>0.5</v>
      </c>
      <c r="D72" s="53">
        <v>0.25</v>
      </c>
      <c r="E72" s="89">
        <f t="shared" si="51"/>
        <v>2</v>
      </c>
      <c r="F72" s="53" t="s">
        <v>31</v>
      </c>
      <c r="G72" s="54" t="s">
        <v>87</v>
      </c>
      <c r="H72" s="62">
        <f t="shared" si="54"/>
        <v>0.5</v>
      </c>
      <c r="I72" s="62">
        <f t="shared" ref="I72:M72" si="56">H72</f>
        <v>0.5</v>
      </c>
      <c r="J72" s="62">
        <v>0</v>
      </c>
      <c r="K72" s="62">
        <f t="shared" si="56"/>
        <v>0</v>
      </c>
      <c r="L72" s="97">
        <f t="shared" si="56"/>
        <v>0</v>
      </c>
      <c r="M72" s="106">
        <f t="shared" si="56"/>
        <v>0</v>
      </c>
      <c r="N72" s="97">
        <f t="shared" si="53"/>
        <v>0</v>
      </c>
      <c r="O72" s="51">
        <f t="shared" si="53"/>
        <v>0</v>
      </c>
    </row>
    <row r="73" spans="1:15" s="50" customFormat="1" outlineLevel="1" x14ac:dyDescent="0.2">
      <c r="A73" s="69" t="s">
        <v>16</v>
      </c>
      <c r="B73" s="72" t="s">
        <v>97</v>
      </c>
      <c r="C73" s="54">
        <v>0</v>
      </c>
      <c r="D73" s="53">
        <v>0</v>
      </c>
      <c r="E73" s="89">
        <v>1</v>
      </c>
      <c r="F73" s="53" t="s">
        <v>28</v>
      </c>
      <c r="G73" s="54" t="s">
        <v>87</v>
      </c>
      <c r="H73" s="62">
        <f>C73</f>
        <v>0</v>
      </c>
      <c r="I73" s="62">
        <f t="shared" ref="I73:M73" si="57">H73</f>
        <v>0</v>
      </c>
      <c r="J73" s="62">
        <f t="shared" si="57"/>
        <v>0</v>
      </c>
      <c r="K73" s="62">
        <f t="shared" si="57"/>
        <v>0</v>
      </c>
      <c r="L73" s="97">
        <f t="shared" si="57"/>
        <v>0</v>
      </c>
      <c r="M73" s="106">
        <f t="shared" si="57"/>
        <v>0</v>
      </c>
      <c r="N73" s="97">
        <f t="shared" si="53"/>
        <v>0</v>
      </c>
      <c r="O73" s="51">
        <f t="shared" si="53"/>
        <v>0</v>
      </c>
    </row>
    <row r="74" spans="1:15" s="50" customFormat="1" outlineLevel="1" x14ac:dyDescent="0.2">
      <c r="A74" s="69" t="s">
        <v>16</v>
      </c>
      <c r="B74" s="73" t="s">
        <v>299</v>
      </c>
      <c r="C74" s="54"/>
      <c r="D74" s="53"/>
      <c r="E74" s="89" t="str">
        <f t="shared" ref="E74:E120" si="58">IF(D74 = 0, "", C74/D74)</f>
        <v/>
      </c>
      <c r="F74" s="53"/>
      <c r="G74" s="54"/>
      <c r="H74" s="62"/>
      <c r="I74" s="62"/>
      <c r="J74" s="62"/>
      <c r="K74" s="62"/>
      <c r="L74" s="97"/>
      <c r="M74" s="106"/>
      <c r="N74" s="97"/>
      <c r="O74" s="51"/>
    </row>
    <row r="75" spans="1:15" s="50" customFormat="1" outlineLevel="1" x14ac:dyDescent="0.2">
      <c r="A75" s="69" t="s">
        <v>16</v>
      </c>
      <c r="B75" s="13" t="s">
        <v>300</v>
      </c>
      <c r="C75" s="54">
        <v>3</v>
      </c>
      <c r="D75" s="53">
        <v>3</v>
      </c>
      <c r="E75" s="89">
        <f t="shared" si="58"/>
        <v>1</v>
      </c>
      <c r="F75" s="53" t="s">
        <v>31</v>
      </c>
      <c r="G75" s="54" t="s">
        <v>76</v>
      </c>
      <c r="H75" s="62">
        <f>C75</f>
        <v>3</v>
      </c>
      <c r="I75" s="62">
        <f t="shared" ref="I75:M75" si="59">H75</f>
        <v>3</v>
      </c>
      <c r="J75" s="62">
        <v>0</v>
      </c>
      <c r="K75" s="62">
        <f t="shared" si="59"/>
        <v>0</v>
      </c>
      <c r="L75" s="97">
        <f t="shared" si="59"/>
        <v>0</v>
      </c>
      <c r="M75" s="106">
        <f t="shared" si="59"/>
        <v>0</v>
      </c>
      <c r="N75" s="97">
        <f t="shared" ref="N75:O80" si="60">M75</f>
        <v>0</v>
      </c>
      <c r="O75" s="51">
        <f t="shared" si="60"/>
        <v>0</v>
      </c>
    </row>
    <row r="76" spans="1:15" s="50" customFormat="1" outlineLevel="1" x14ac:dyDescent="0.2">
      <c r="A76" s="69" t="s">
        <v>16</v>
      </c>
      <c r="B76" s="72" t="s">
        <v>301</v>
      </c>
      <c r="C76" s="52">
        <v>1</v>
      </c>
      <c r="D76" s="51">
        <v>2</v>
      </c>
      <c r="E76" s="89">
        <f t="shared" si="58"/>
        <v>0.5</v>
      </c>
      <c r="F76" s="53" t="s">
        <v>28</v>
      </c>
      <c r="G76" s="54" t="s">
        <v>88</v>
      </c>
      <c r="H76" s="62">
        <f t="shared" ref="H76:H116" si="61">C76</f>
        <v>1</v>
      </c>
      <c r="I76" s="62">
        <f t="shared" ref="I76:M76" si="62">H76</f>
        <v>1</v>
      </c>
      <c r="J76" s="62">
        <f t="shared" si="62"/>
        <v>1</v>
      </c>
      <c r="K76" s="62">
        <v>0</v>
      </c>
      <c r="L76" s="97">
        <f t="shared" si="62"/>
        <v>0</v>
      </c>
      <c r="M76" s="106">
        <f t="shared" si="62"/>
        <v>0</v>
      </c>
      <c r="N76" s="97">
        <f t="shared" si="60"/>
        <v>0</v>
      </c>
      <c r="O76" s="51">
        <f t="shared" si="60"/>
        <v>0</v>
      </c>
    </row>
    <row r="77" spans="1:15" s="50" customFormat="1" outlineLevel="1" x14ac:dyDescent="0.2">
      <c r="A77" s="69" t="s">
        <v>16</v>
      </c>
      <c r="B77" s="54" t="s">
        <v>99</v>
      </c>
      <c r="C77" s="53">
        <v>0.5</v>
      </c>
      <c r="D77" s="53">
        <v>0.25</v>
      </c>
      <c r="E77" s="89">
        <f t="shared" ref="E77:E80" si="63">IF(D77 = 0, "0%", C77/D77)</f>
        <v>2</v>
      </c>
      <c r="F77" s="53" t="s">
        <v>25</v>
      </c>
      <c r="G77" s="54" t="s">
        <v>87</v>
      </c>
      <c r="H77" s="62">
        <f t="shared" si="61"/>
        <v>0.5</v>
      </c>
      <c r="I77" s="62">
        <f t="shared" ref="I77:M77" si="64">H77</f>
        <v>0.5</v>
      </c>
      <c r="J77" s="62">
        <f t="shared" si="64"/>
        <v>0.5</v>
      </c>
      <c r="K77" s="62">
        <v>0</v>
      </c>
      <c r="L77" s="97">
        <f t="shared" si="64"/>
        <v>0</v>
      </c>
      <c r="M77" s="106">
        <f t="shared" si="64"/>
        <v>0</v>
      </c>
      <c r="N77" s="97">
        <f t="shared" si="60"/>
        <v>0</v>
      </c>
      <c r="O77" s="51">
        <f t="shared" si="60"/>
        <v>0</v>
      </c>
    </row>
    <row r="78" spans="1:15" s="50" customFormat="1" outlineLevel="1" x14ac:dyDescent="0.2">
      <c r="A78" s="69" t="s">
        <v>16</v>
      </c>
      <c r="B78" s="52" t="s">
        <v>100</v>
      </c>
      <c r="C78" s="53">
        <v>0.5</v>
      </c>
      <c r="D78" s="53">
        <v>0</v>
      </c>
      <c r="E78" s="89" t="str">
        <f t="shared" si="63"/>
        <v>0%</v>
      </c>
      <c r="F78" s="53" t="s">
        <v>25</v>
      </c>
      <c r="G78" s="54" t="s">
        <v>87</v>
      </c>
      <c r="H78" s="62">
        <f t="shared" si="61"/>
        <v>0.5</v>
      </c>
      <c r="I78" s="62">
        <f t="shared" ref="I78:L78" si="65">H78</f>
        <v>0.5</v>
      </c>
      <c r="J78" s="62">
        <f t="shared" si="65"/>
        <v>0.5</v>
      </c>
      <c r="K78" s="62">
        <f t="shared" si="65"/>
        <v>0.5</v>
      </c>
      <c r="L78" s="97">
        <f t="shared" si="65"/>
        <v>0.5</v>
      </c>
      <c r="M78" s="106">
        <v>0</v>
      </c>
      <c r="N78" s="97">
        <f t="shared" si="60"/>
        <v>0</v>
      </c>
      <c r="O78" s="51">
        <f t="shared" si="60"/>
        <v>0</v>
      </c>
    </row>
    <row r="79" spans="1:15" s="50" customFormat="1" outlineLevel="1" x14ac:dyDescent="0.2">
      <c r="A79" s="69" t="s">
        <v>16</v>
      </c>
      <c r="B79" s="52" t="s">
        <v>101</v>
      </c>
      <c r="C79" s="53">
        <v>0.5</v>
      </c>
      <c r="D79" s="53">
        <v>0</v>
      </c>
      <c r="E79" s="89" t="str">
        <f t="shared" si="63"/>
        <v>0%</v>
      </c>
      <c r="F79" s="53" t="s">
        <v>25</v>
      </c>
      <c r="G79" s="54" t="s">
        <v>87</v>
      </c>
      <c r="H79" s="62">
        <f t="shared" si="61"/>
        <v>0.5</v>
      </c>
      <c r="I79" s="62">
        <f t="shared" ref="I79:L79" si="66">H79</f>
        <v>0.5</v>
      </c>
      <c r="J79" s="62">
        <f t="shared" si="66"/>
        <v>0.5</v>
      </c>
      <c r="K79" s="62">
        <f t="shared" si="66"/>
        <v>0.5</v>
      </c>
      <c r="L79" s="97">
        <f t="shared" si="66"/>
        <v>0.5</v>
      </c>
      <c r="M79" s="106">
        <v>0</v>
      </c>
      <c r="N79" s="97">
        <f t="shared" si="60"/>
        <v>0</v>
      </c>
      <c r="O79" s="51">
        <f t="shared" si="60"/>
        <v>0</v>
      </c>
    </row>
    <row r="80" spans="1:15" s="50" customFormat="1" outlineLevel="1" x14ac:dyDescent="0.2">
      <c r="A80" s="69" t="s">
        <v>16</v>
      </c>
      <c r="B80" s="52" t="s">
        <v>102</v>
      </c>
      <c r="C80" s="53">
        <v>0.5</v>
      </c>
      <c r="D80" s="53">
        <v>0.25</v>
      </c>
      <c r="E80" s="89">
        <f t="shared" si="63"/>
        <v>2</v>
      </c>
      <c r="F80" s="53" t="s">
        <v>25</v>
      </c>
      <c r="G80" s="54" t="s">
        <v>87</v>
      </c>
      <c r="H80" s="62">
        <f t="shared" si="61"/>
        <v>0.5</v>
      </c>
      <c r="I80" s="62">
        <f t="shared" ref="I80:M80" si="67">H80</f>
        <v>0.5</v>
      </c>
      <c r="J80" s="62">
        <f t="shared" si="67"/>
        <v>0.5</v>
      </c>
      <c r="K80" s="62">
        <v>0</v>
      </c>
      <c r="L80" s="97">
        <f t="shared" si="67"/>
        <v>0</v>
      </c>
      <c r="M80" s="106">
        <f t="shared" si="67"/>
        <v>0</v>
      </c>
      <c r="N80" s="97">
        <f t="shared" si="60"/>
        <v>0</v>
      </c>
      <c r="O80" s="51">
        <f t="shared" si="60"/>
        <v>0</v>
      </c>
    </row>
    <row r="81" spans="1:15" s="50" customFormat="1" outlineLevel="1" x14ac:dyDescent="0.2">
      <c r="A81" s="69" t="s">
        <v>16</v>
      </c>
      <c r="B81" s="52" t="s">
        <v>320</v>
      </c>
      <c r="C81" s="53" t="s">
        <v>347</v>
      </c>
      <c r="D81" s="53">
        <v>0.25</v>
      </c>
      <c r="E81" s="89" t="s">
        <v>347</v>
      </c>
      <c r="F81" s="53" t="s">
        <v>31</v>
      </c>
      <c r="G81" s="54" t="s">
        <v>76</v>
      </c>
      <c r="H81" s="29"/>
      <c r="I81" s="29"/>
      <c r="J81" s="29"/>
      <c r="K81" s="97"/>
      <c r="L81" s="97"/>
      <c r="M81" s="106">
        <v>0</v>
      </c>
      <c r="N81" s="97">
        <v>0</v>
      </c>
      <c r="O81" s="51">
        <v>0</v>
      </c>
    </row>
    <row r="82" spans="1:15" s="50" customFormat="1" outlineLevel="1" x14ac:dyDescent="0.2">
      <c r="A82" s="69" t="s">
        <v>16</v>
      </c>
      <c r="B82" s="52" t="s">
        <v>321</v>
      </c>
      <c r="C82" s="53" t="s">
        <v>347</v>
      </c>
      <c r="D82" s="53">
        <v>0.25</v>
      </c>
      <c r="E82" s="89" t="s">
        <v>347</v>
      </c>
      <c r="F82" s="53" t="s">
        <v>31</v>
      </c>
      <c r="G82" s="54" t="s">
        <v>76</v>
      </c>
      <c r="H82" s="29"/>
      <c r="I82" s="29"/>
      <c r="J82" s="29"/>
      <c r="K82" s="97"/>
      <c r="L82" s="97"/>
      <c r="M82" s="106">
        <v>0</v>
      </c>
      <c r="N82" s="97">
        <v>0</v>
      </c>
      <c r="O82" s="51">
        <v>0</v>
      </c>
    </row>
    <row r="83" spans="1:15" s="50" customFormat="1" outlineLevel="1" x14ac:dyDescent="0.2">
      <c r="A83" s="69" t="s">
        <v>16</v>
      </c>
      <c r="B83" s="57" t="s">
        <v>103</v>
      </c>
      <c r="C83" s="53"/>
      <c r="D83" s="53"/>
      <c r="E83" s="89" t="str">
        <f t="shared" si="58"/>
        <v/>
      </c>
      <c r="F83" s="53"/>
      <c r="G83" s="54"/>
      <c r="H83" s="62"/>
      <c r="I83" s="62"/>
      <c r="J83" s="62"/>
      <c r="K83" s="62"/>
      <c r="L83" s="97"/>
      <c r="M83" s="106"/>
      <c r="N83" s="97"/>
      <c r="O83" s="51"/>
    </row>
    <row r="84" spans="1:15" s="50" customFormat="1" outlineLevel="1" x14ac:dyDescent="0.2">
      <c r="A84" s="69" t="s">
        <v>16</v>
      </c>
      <c r="B84" s="52" t="s">
        <v>104</v>
      </c>
      <c r="C84" s="53">
        <v>0.25</v>
      </c>
      <c r="D84" s="53">
        <v>0.25</v>
      </c>
      <c r="E84" s="89">
        <f t="shared" si="58"/>
        <v>1</v>
      </c>
      <c r="F84" s="53" t="s">
        <v>31</v>
      </c>
      <c r="G84" s="54" t="s">
        <v>87</v>
      </c>
      <c r="H84" s="62">
        <f t="shared" si="61"/>
        <v>0.25</v>
      </c>
      <c r="I84" s="62">
        <f t="shared" ref="I84:M84" si="68">H84</f>
        <v>0.25</v>
      </c>
      <c r="J84" s="62">
        <f t="shared" si="68"/>
        <v>0.25</v>
      </c>
      <c r="K84" s="62">
        <v>0</v>
      </c>
      <c r="L84" s="97">
        <f t="shared" si="68"/>
        <v>0</v>
      </c>
      <c r="M84" s="106">
        <f t="shared" si="68"/>
        <v>0</v>
      </c>
      <c r="N84" s="97">
        <f>M84</f>
        <v>0</v>
      </c>
      <c r="O84" s="51">
        <f>N84</f>
        <v>0</v>
      </c>
    </row>
    <row r="85" spans="1:15" s="50" customFormat="1" outlineLevel="1" x14ac:dyDescent="0.2">
      <c r="A85" s="69" t="s">
        <v>16</v>
      </c>
      <c r="B85" s="52" t="s">
        <v>105</v>
      </c>
      <c r="C85" s="53">
        <v>0.25</v>
      </c>
      <c r="D85" s="53">
        <v>0.25</v>
      </c>
      <c r="E85" s="89">
        <f t="shared" si="58"/>
        <v>1</v>
      </c>
      <c r="F85" s="53" t="s">
        <v>31</v>
      </c>
      <c r="G85" s="54" t="s">
        <v>87</v>
      </c>
      <c r="H85" s="62">
        <f t="shared" si="61"/>
        <v>0.25</v>
      </c>
      <c r="I85" s="62">
        <f t="shared" ref="I85:M85" si="69">H85</f>
        <v>0.25</v>
      </c>
      <c r="J85" s="62">
        <f t="shared" si="69"/>
        <v>0.25</v>
      </c>
      <c r="K85" s="62">
        <v>0</v>
      </c>
      <c r="L85" s="97">
        <f t="shared" si="69"/>
        <v>0</v>
      </c>
      <c r="M85" s="106">
        <f t="shared" si="69"/>
        <v>0</v>
      </c>
      <c r="N85" s="97">
        <f>M85</f>
        <v>0</v>
      </c>
      <c r="O85" s="51">
        <f>N85</f>
        <v>0</v>
      </c>
    </row>
    <row r="86" spans="1:15" s="50" customFormat="1" outlineLevel="1" x14ac:dyDescent="0.2">
      <c r="A86" s="69" t="s">
        <v>16</v>
      </c>
      <c r="B86" s="57" t="s">
        <v>106</v>
      </c>
      <c r="C86" s="53"/>
      <c r="D86" s="53"/>
      <c r="E86" s="89" t="str">
        <f t="shared" si="58"/>
        <v/>
      </c>
      <c r="F86" s="53"/>
      <c r="G86" s="54"/>
      <c r="H86" s="62"/>
      <c r="I86" s="62"/>
      <c r="J86" s="62"/>
      <c r="K86" s="62"/>
      <c r="L86" s="97"/>
      <c r="M86" s="106"/>
      <c r="N86" s="97"/>
      <c r="O86" s="51"/>
    </row>
    <row r="87" spans="1:15" s="50" customFormat="1" outlineLevel="1" x14ac:dyDescent="0.2">
      <c r="A87" s="69" t="s">
        <v>16</v>
      </c>
      <c r="B87" s="52" t="s">
        <v>309</v>
      </c>
      <c r="C87" s="53">
        <v>3.25</v>
      </c>
      <c r="D87" s="53">
        <v>0.25</v>
      </c>
      <c r="E87" s="89">
        <f t="shared" ref="E87:E116" si="70">IF(D87 = 0, "0%", C87/D87)</f>
        <v>13</v>
      </c>
      <c r="F87" s="53" t="s">
        <v>31</v>
      </c>
      <c r="G87" s="54" t="s">
        <v>76</v>
      </c>
      <c r="H87" s="62">
        <f t="shared" si="61"/>
        <v>3.25</v>
      </c>
      <c r="I87" s="62">
        <f t="shared" ref="I87:M87" si="71">H87</f>
        <v>3.25</v>
      </c>
      <c r="J87" s="62">
        <f t="shared" si="71"/>
        <v>3.25</v>
      </c>
      <c r="K87" s="62">
        <v>0</v>
      </c>
      <c r="L87" s="97">
        <f t="shared" si="71"/>
        <v>0</v>
      </c>
      <c r="M87" s="106">
        <f t="shared" si="71"/>
        <v>0</v>
      </c>
      <c r="N87" s="97">
        <f>M87</f>
        <v>0</v>
      </c>
      <c r="O87" s="51">
        <f>N87</f>
        <v>0</v>
      </c>
    </row>
    <row r="88" spans="1:15" s="50" customFormat="1" outlineLevel="1" x14ac:dyDescent="0.2">
      <c r="A88" s="69" t="s">
        <v>16</v>
      </c>
      <c r="B88" s="52" t="s">
        <v>311</v>
      </c>
      <c r="C88" s="53">
        <v>0.25</v>
      </c>
      <c r="D88" s="53">
        <v>0.25</v>
      </c>
      <c r="E88" s="89">
        <f t="shared" si="70"/>
        <v>1</v>
      </c>
      <c r="F88" s="53" t="s">
        <v>31</v>
      </c>
      <c r="G88" s="54" t="s">
        <v>76</v>
      </c>
      <c r="H88" s="94"/>
      <c r="I88" s="94"/>
      <c r="J88" s="94"/>
      <c r="K88" s="94"/>
      <c r="L88" s="97">
        <f t="shared" ref="L88" si="72">K88</f>
        <v>0</v>
      </c>
      <c r="M88" s="106">
        <f t="shared" ref="M88" si="73">L88</f>
        <v>0</v>
      </c>
      <c r="N88" s="97">
        <f t="shared" ref="N88:O88" si="74">M88</f>
        <v>0</v>
      </c>
      <c r="O88" s="51">
        <f t="shared" si="74"/>
        <v>0</v>
      </c>
    </row>
    <row r="89" spans="1:15" s="50" customFormat="1" outlineLevel="1" x14ac:dyDescent="0.2">
      <c r="A89" s="69" t="s">
        <v>16</v>
      </c>
      <c r="B89" s="52" t="s">
        <v>312</v>
      </c>
      <c r="C89" s="53">
        <v>1</v>
      </c>
      <c r="D89" s="53">
        <v>2</v>
      </c>
      <c r="E89" s="89">
        <f t="shared" si="70"/>
        <v>0.5</v>
      </c>
      <c r="F89" s="53" t="s">
        <v>28</v>
      </c>
      <c r="G89" s="54" t="s">
        <v>76</v>
      </c>
      <c r="H89" s="94"/>
      <c r="I89" s="94"/>
      <c r="J89" s="94"/>
      <c r="K89" s="94"/>
      <c r="L89" s="97">
        <f t="shared" ref="L89" si="75">K89</f>
        <v>0</v>
      </c>
      <c r="M89" s="106">
        <f t="shared" ref="M89" si="76">L89</f>
        <v>0</v>
      </c>
      <c r="N89" s="97">
        <f t="shared" ref="N89:O89" si="77">M89</f>
        <v>0</v>
      </c>
      <c r="O89" s="51">
        <f t="shared" si="77"/>
        <v>0</v>
      </c>
    </row>
    <row r="90" spans="1:15" s="50" customFormat="1" outlineLevel="1" x14ac:dyDescent="0.2">
      <c r="A90" s="69" t="s">
        <v>16</v>
      </c>
      <c r="B90" s="52" t="s">
        <v>107</v>
      </c>
      <c r="C90" s="53">
        <v>0.5</v>
      </c>
      <c r="D90" s="53">
        <v>0.5</v>
      </c>
      <c r="E90" s="89">
        <f t="shared" si="70"/>
        <v>1</v>
      </c>
      <c r="F90" s="53" t="s">
        <v>28</v>
      </c>
      <c r="G90" s="54" t="s">
        <v>87</v>
      </c>
      <c r="H90" s="62">
        <f t="shared" si="61"/>
        <v>0.5</v>
      </c>
      <c r="I90" s="62">
        <f t="shared" ref="I90:M90" si="78">H90</f>
        <v>0.5</v>
      </c>
      <c r="J90" s="62">
        <f t="shared" si="78"/>
        <v>0.5</v>
      </c>
      <c r="K90" s="62">
        <f t="shared" si="78"/>
        <v>0.5</v>
      </c>
      <c r="L90" s="97">
        <v>0</v>
      </c>
      <c r="M90" s="106">
        <f t="shared" si="78"/>
        <v>0</v>
      </c>
      <c r="N90" s="97">
        <f t="shared" ref="N90:O115" si="79">M90</f>
        <v>0</v>
      </c>
      <c r="O90" s="51">
        <f t="shared" si="79"/>
        <v>0</v>
      </c>
    </row>
    <row r="91" spans="1:15" s="50" customFormat="1" outlineLevel="1" x14ac:dyDescent="0.2">
      <c r="A91" s="69" t="s">
        <v>16</v>
      </c>
      <c r="B91" s="52" t="s">
        <v>108</v>
      </c>
      <c r="C91" s="53">
        <v>0.5</v>
      </c>
      <c r="D91" s="53">
        <v>0.5</v>
      </c>
      <c r="E91" s="89">
        <f t="shared" si="70"/>
        <v>1</v>
      </c>
      <c r="F91" s="53" t="s">
        <v>28</v>
      </c>
      <c r="G91" s="54" t="s">
        <v>87</v>
      </c>
      <c r="H91" s="62">
        <f t="shared" si="61"/>
        <v>0.5</v>
      </c>
      <c r="I91" s="62">
        <f t="shared" ref="I91:M91" si="80">H91</f>
        <v>0.5</v>
      </c>
      <c r="J91" s="62">
        <f t="shared" si="80"/>
        <v>0.5</v>
      </c>
      <c r="K91" s="62">
        <f t="shared" si="80"/>
        <v>0.5</v>
      </c>
      <c r="L91" s="97">
        <v>0</v>
      </c>
      <c r="M91" s="106">
        <f t="shared" si="80"/>
        <v>0</v>
      </c>
      <c r="N91" s="97">
        <f t="shared" si="79"/>
        <v>0</v>
      </c>
      <c r="O91" s="51">
        <f t="shared" si="79"/>
        <v>0</v>
      </c>
    </row>
    <row r="92" spans="1:15" s="50" customFormat="1" outlineLevel="1" x14ac:dyDescent="0.2">
      <c r="A92" s="69" t="s">
        <v>16</v>
      </c>
      <c r="B92" s="52" t="s">
        <v>109</v>
      </c>
      <c r="C92" s="53">
        <v>1</v>
      </c>
      <c r="D92" s="53">
        <v>1</v>
      </c>
      <c r="E92" s="89">
        <f t="shared" si="70"/>
        <v>1</v>
      </c>
      <c r="F92" s="53" t="s">
        <v>28</v>
      </c>
      <c r="G92" s="54" t="s">
        <v>87</v>
      </c>
      <c r="H92" s="62">
        <f t="shared" si="61"/>
        <v>1</v>
      </c>
      <c r="I92" s="62">
        <f t="shared" ref="I92:L92" si="81">H92</f>
        <v>1</v>
      </c>
      <c r="J92" s="62">
        <f t="shared" si="81"/>
        <v>1</v>
      </c>
      <c r="K92" s="62">
        <f t="shared" si="81"/>
        <v>1</v>
      </c>
      <c r="L92" s="97">
        <f t="shared" si="81"/>
        <v>1</v>
      </c>
      <c r="M92" s="106">
        <v>0</v>
      </c>
      <c r="N92" s="97">
        <f t="shared" si="79"/>
        <v>0</v>
      </c>
      <c r="O92" s="51">
        <f t="shared" si="79"/>
        <v>0</v>
      </c>
    </row>
    <row r="93" spans="1:15" s="50" customFormat="1" ht="14.25" customHeight="1" outlineLevel="1" x14ac:dyDescent="0.2">
      <c r="A93" s="69" t="s">
        <v>16</v>
      </c>
      <c r="B93" s="52" t="s">
        <v>110</v>
      </c>
      <c r="C93" s="53">
        <v>1</v>
      </c>
      <c r="D93" s="53">
        <v>0</v>
      </c>
      <c r="E93" s="89" t="str">
        <f t="shared" si="70"/>
        <v>0%</v>
      </c>
      <c r="F93" s="53" t="s">
        <v>28</v>
      </c>
      <c r="G93" s="54" t="s">
        <v>87</v>
      </c>
      <c r="H93" s="62">
        <f t="shared" si="61"/>
        <v>1</v>
      </c>
      <c r="I93" s="62">
        <f t="shared" ref="I93:L93" si="82">H93</f>
        <v>1</v>
      </c>
      <c r="J93" s="62">
        <f t="shared" si="82"/>
        <v>1</v>
      </c>
      <c r="K93" s="62">
        <f t="shared" si="82"/>
        <v>1</v>
      </c>
      <c r="L93" s="97">
        <f t="shared" si="82"/>
        <v>1</v>
      </c>
      <c r="M93" s="106">
        <v>0</v>
      </c>
      <c r="N93" s="97">
        <f t="shared" si="79"/>
        <v>0</v>
      </c>
      <c r="O93" s="51">
        <f t="shared" si="79"/>
        <v>0</v>
      </c>
    </row>
    <row r="94" spans="1:15" s="50" customFormat="1" ht="14.25" customHeight="1" outlineLevel="1" x14ac:dyDescent="0.2">
      <c r="A94" s="69" t="s">
        <v>16</v>
      </c>
      <c r="B94" s="52" t="s">
        <v>111</v>
      </c>
      <c r="C94" s="53">
        <v>1</v>
      </c>
      <c r="D94" s="53">
        <v>0.25</v>
      </c>
      <c r="E94" s="89">
        <f t="shared" si="70"/>
        <v>4</v>
      </c>
      <c r="F94" s="53" t="s">
        <v>28</v>
      </c>
      <c r="G94" s="54" t="s">
        <v>87</v>
      </c>
      <c r="H94" s="62">
        <f t="shared" si="61"/>
        <v>1</v>
      </c>
      <c r="I94" s="62">
        <f t="shared" ref="I94:L94" si="83">H94</f>
        <v>1</v>
      </c>
      <c r="J94" s="62">
        <f t="shared" si="83"/>
        <v>1</v>
      </c>
      <c r="K94" s="62">
        <f t="shared" si="83"/>
        <v>1</v>
      </c>
      <c r="L94" s="97">
        <f t="shared" si="83"/>
        <v>1</v>
      </c>
      <c r="M94" s="106">
        <v>0</v>
      </c>
      <c r="N94" s="97">
        <f t="shared" si="79"/>
        <v>0</v>
      </c>
      <c r="O94" s="51">
        <f t="shared" si="79"/>
        <v>0</v>
      </c>
    </row>
    <row r="95" spans="1:15" s="50" customFormat="1" outlineLevel="1" x14ac:dyDescent="0.2">
      <c r="A95" s="69" t="s">
        <v>16</v>
      </c>
      <c r="B95" s="52" t="s">
        <v>112</v>
      </c>
      <c r="C95" s="53">
        <v>1</v>
      </c>
      <c r="D95" s="53">
        <v>0</v>
      </c>
      <c r="E95" s="89" t="str">
        <f t="shared" si="70"/>
        <v>0%</v>
      </c>
      <c r="F95" s="53" t="s">
        <v>28</v>
      </c>
      <c r="G95" s="54" t="s">
        <v>87</v>
      </c>
      <c r="H95" s="62">
        <f t="shared" si="61"/>
        <v>1</v>
      </c>
      <c r="I95" s="62">
        <f t="shared" ref="I95:L95" si="84">H95</f>
        <v>1</v>
      </c>
      <c r="J95" s="62">
        <f t="shared" si="84"/>
        <v>1</v>
      </c>
      <c r="K95" s="62">
        <f t="shared" si="84"/>
        <v>1</v>
      </c>
      <c r="L95" s="97">
        <f t="shared" si="84"/>
        <v>1</v>
      </c>
      <c r="M95" s="106">
        <v>0</v>
      </c>
      <c r="N95" s="97">
        <f t="shared" si="79"/>
        <v>0</v>
      </c>
      <c r="O95" s="51">
        <f t="shared" si="79"/>
        <v>0</v>
      </c>
    </row>
    <row r="96" spans="1:15" s="50" customFormat="1" outlineLevel="1" x14ac:dyDescent="0.2">
      <c r="A96" s="69" t="s">
        <v>16</v>
      </c>
      <c r="B96" s="52" t="s">
        <v>113</v>
      </c>
      <c r="C96" s="53">
        <v>0.5</v>
      </c>
      <c r="D96" s="53">
        <v>0.5</v>
      </c>
      <c r="E96" s="89">
        <f t="shared" si="70"/>
        <v>1</v>
      </c>
      <c r="F96" s="53" t="s">
        <v>28</v>
      </c>
      <c r="G96" s="54" t="s">
        <v>87</v>
      </c>
      <c r="H96" s="62">
        <f t="shared" si="61"/>
        <v>0.5</v>
      </c>
      <c r="I96" s="62">
        <f t="shared" ref="I96:M96" si="85">H96</f>
        <v>0.5</v>
      </c>
      <c r="J96" s="62">
        <f t="shared" si="85"/>
        <v>0.5</v>
      </c>
      <c r="K96" s="62">
        <f t="shared" si="85"/>
        <v>0.5</v>
      </c>
      <c r="L96" s="97">
        <v>0</v>
      </c>
      <c r="M96" s="106">
        <f t="shared" si="85"/>
        <v>0</v>
      </c>
      <c r="N96" s="97">
        <f t="shared" si="79"/>
        <v>0</v>
      </c>
      <c r="O96" s="51">
        <f t="shared" si="79"/>
        <v>0</v>
      </c>
    </row>
    <row r="97" spans="1:15" s="50" customFormat="1" outlineLevel="1" x14ac:dyDescent="0.2">
      <c r="A97" s="69" t="s">
        <v>16</v>
      </c>
      <c r="B97" s="52" t="s">
        <v>114</v>
      </c>
      <c r="C97" s="53">
        <v>1</v>
      </c>
      <c r="D97" s="53">
        <v>0.75</v>
      </c>
      <c r="E97" s="89">
        <f t="shared" si="70"/>
        <v>1.3333333333333333</v>
      </c>
      <c r="F97" s="53" t="s">
        <v>28</v>
      </c>
      <c r="G97" s="54" t="s">
        <v>87</v>
      </c>
      <c r="H97" s="62">
        <f t="shared" si="61"/>
        <v>1</v>
      </c>
      <c r="I97" s="62">
        <f t="shared" ref="I97:L97" si="86">H97</f>
        <v>1</v>
      </c>
      <c r="J97" s="62">
        <f t="shared" si="86"/>
        <v>1</v>
      </c>
      <c r="K97" s="62">
        <f t="shared" si="86"/>
        <v>1</v>
      </c>
      <c r="L97" s="97">
        <f t="shared" si="86"/>
        <v>1</v>
      </c>
      <c r="M97" s="106">
        <v>0</v>
      </c>
      <c r="N97" s="97">
        <f t="shared" si="79"/>
        <v>0</v>
      </c>
      <c r="O97" s="51">
        <f t="shared" si="79"/>
        <v>0</v>
      </c>
    </row>
    <row r="98" spans="1:15" s="50" customFormat="1" outlineLevel="1" x14ac:dyDescent="0.2">
      <c r="A98" s="69" t="s">
        <v>16</v>
      </c>
      <c r="B98" s="52" t="s">
        <v>115</v>
      </c>
      <c r="C98" s="53">
        <v>0.5</v>
      </c>
      <c r="D98" s="53">
        <v>0.5</v>
      </c>
      <c r="E98" s="89">
        <f t="shared" si="70"/>
        <v>1</v>
      </c>
      <c r="F98" s="53" t="s">
        <v>28</v>
      </c>
      <c r="G98" s="54" t="s">
        <v>87</v>
      </c>
      <c r="H98" s="62">
        <f t="shared" si="61"/>
        <v>0.5</v>
      </c>
      <c r="I98" s="62">
        <f t="shared" ref="I98:M98" si="87">H98</f>
        <v>0.5</v>
      </c>
      <c r="J98" s="62">
        <f t="shared" si="87"/>
        <v>0.5</v>
      </c>
      <c r="K98" s="62">
        <f t="shared" si="87"/>
        <v>0.5</v>
      </c>
      <c r="L98" s="97">
        <v>0</v>
      </c>
      <c r="M98" s="106">
        <f t="shared" si="87"/>
        <v>0</v>
      </c>
      <c r="N98" s="97">
        <f t="shared" si="79"/>
        <v>0</v>
      </c>
      <c r="O98" s="51">
        <f t="shared" si="79"/>
        <v>0</v>
      </c>
    </row>
    <row r="99" spans="1:15" s="50" customFormat="1" outlineLevel="1" x14ac:dyDescent="0.2">
      <c r="A99" s="69" t="s">
        <v>16</v>
      </c>
      <c r="B99" s="52" t="s">
        <v>116</v>
      </c>
      <c r="C99" s="53">
        <v>0.25</v>
      </c>
      <c r="D99" s="53">
        <v>0.25</v>
      </c>
      <c r="E99" s="89">
        <f t="shared" si="70"/>
        <v>1</v>
      </c>
      <c r="F99" s="53" t="s">
        <v>28</v>
      </c>
      <c r="G99" s="54" t="s">
        <v>87</v>
      </c>
      <c r="H99" s="62">
        <f t="shared" si="61"/>
        <v>0.25</v>
      </c>
      <c r="I99" s="62">
        <f t="shared" ref="I99:M99" si="88">H99</f>
        <v>0.25</v>
      </c>
      <c r="J99" s="62">
        <f t="shared" si="88"/>
        <v>0.25</v>
      </c>
      <c r="K99" s="62">
        <f t="shared" si="88"/>
        <v>0.25</v>
      </c>
      <c r="L99" s="97">
        <v>0</v>
      </c>
      <c r="M99" s="106">
        <f t="shared" si="88"/>
        <v>0</v>
      </c>
      <c r="N99" s="97">
        <f t="shared" si="79"/>
        <v>0</v>
      </c>
      <c r="O99" s="51">
        <f t="shared" si="79"/>
        <v>0</v>
      </c>
    </row>
    <row r="100" spans="1:15" s="50" customFormat="1" outlineLevel="1" x14ac:dyDescent="0.2">
      <c r="A100" s="69" t="s">
        <v>16</v>
      </c>
      <c r="B100" s="52" t="s">
        <v>117</v>
      </c>
      <c r="C100" s="53">
        <v>0.5</v>
      </c>
      <c r="D100" s="53">
        <v>0.25</v>
      </c>
      <c r="E100" s="89">
        <f t="shared" si="70"/>
        <v>2</v>
      </c>
      <c r="F100" s="53" t="s">
        <v>28</v>
      </c>
      <c r="G100" s="54" t="s">
        <v>87</v>
      </c>
      <c r="H100" s="62">
        <f t="shared" si="61"/>
        <v>0.5</v>
      </c>
      <c r="I100" s="62">
        <f t="shared" ref="I100:L100" si="89">H100</f>
        <v>0.5</v>
      </c>
      <c r="J100" s="62">
        <f t="shared" si="89"/>
        <v>0.5</v>
      </c>
      <c r="K100" s="62">
        <f t="shared" si="89"/>
        <v>0.5</v>
      </c>
      <c r="L100" s="97">
        <f t="shared" si="89"/>
        <v>0.5</v>
      </c>
      <c r="M100" s="106">
        <v>0</v>
      </c>
      <c r="N100" s="97">
        <f t="shared" si="79"/>
        <v>0</v>
      </c>
      <c r="O100" s="51">
        <f t="shared" si="79"/>
        <v>0</v>
      </c>
    </row>
    <row r="101" spans="1:15" s="50" customFormat="1" outlineLevel="1" x14ac:dyDescent="0.2">
      <c r="A101" s="69" t="s">
        <v>16</v>
      </c>
      <c r="B101" s="52" t="s">
        <v>118</v>
      </c>
      <c r="C101" s="53">
        <v>0.5</v>
      </c>
      <c r="D101" s="53">
        <v>0.5</v>
      </c>
      <c r="E101" s="89">
        <f t="shared" si="70"/>
        <v>1</v>
      </c>
      <c r="F101" s="53" t="s">
        <v>28</v>
      </c>
      <c r="G101" s="54" t="s">
        <v>87</v>
      </c>
      <c r="H101" s="62">
        <f t="shared" si="61"/>
        <v>0.5</v>
      </c>
      <c r="I101" s="62">
        <f t="shared" ref="I101:L101" si="90">H101</f>
        <v>0.5</v>
      </c>
      <c r="J101" s="62">
        <f t="shared" si="90"/>
        <v>0.5</v>
      </c>
      <c r="K101" s="62">
        <f t="shared" si="90"/>
        <v>0.5</v>
      </c>
      <c r="L101" s="97">
        <f t="shared" si="90"/>
        <v>0.5</v>
      </c>
      <c r="M101" s="106">
        <v>0</v>
      </c>
      <c r="N101" s="97">
        <f t="shared" si="79"/>
        <v>0</v>
      </c>
      <c r="O101" s="51">
        <f t="shared" si="79"/>
        <v>0</v>
      </c>
    </row>
    <row r="102" spans="1:15" s="50" customFormat="1" outlineLevel="1" x14ac:dyDescent="0.2">
      <c r="A102" s="69" t="s">
        <v>16</v>
      </c>
      <c r="B102" s="52" t="s">
        <v>119</v>
      </c>
      <c r="C102" s="53">
        <v>0.25</v>
      </c>
      <c r="D102" s="53">
        <v>0.25</v>
      </c>
      <c r="E102" s="89">
        <f t="shared" si="70"/>
        <v>1</v>
      </c>
      <c r="F102" s="53" t="s">
        <v>28</v>
      </c>
      <c r="G102" s="54" t="s">
        <v>87</v>
      </c>
      <c r="H102" s="62">
        <f t="shared" si="61"/>
        <v>0.25</v>
      </c>
      <c r="I102" s="62">
        <f t="shared" ref="I102:M102" si="91">H102</f>
        <v>0.25</v>
      </c>
      <c r="J102" s="62">
        <f t="shared" si="91"/>
        <v>0.25</v>
      </c>
      <c r="K102" s="62">
        <f t="shared" si="91"/>
        <v>0.25</v>
      </c>
      <c r="L102" s="97">
        <v>0</v>
      </c>
      <c r="M102" s="106">
        <f t="shared" si="91"/>
        <v>0</v>
      </c>
      <c r="N102" s="97">
        <f t="shared" si="79"/>
        <v>0</v>
      </c>
      <c r="O102" s="51">
        <f t="shared" si="79"/>
        <v>0</v>
      </c>
    </row>
    <row r="103" spans="1:15" s="50" customFormat="1" outlineLevel="1" x14ac:dyDescent="0.2">
      <c r="A103" s="69" t="s">
        <v>16</v>
      </c>
      <c r="B103" s="52" t="s">
        <v>120</v>
      </c>
      <c r="C103" s="53">
        <v>0.25</v>
      </c>
      <c r="D103" s="53">
        <v>0.25</v>
      </c>
      <c r="E103" s="89">
        <f t="shared" si="70"/>
        <v>1</v>
      </c>
      <c r="F103" s="53" t="s">
        <v>25</v>
      </c>
      <c r="G103" s="54" t="s">
        <v>87</v>
      </c>
      <c r="H103" s="62">
        <f t="shared" si="61"/>
        <v>0.25</v>
      </c>
      <c r="I103" s="62">
        <f t="shared" ref="I103:M103" si="92">H103</f>
        <v>0.25</v>
      </c>
      <c r="J103" s="62">
        <f t="shared" si="92"/>
        <v>0.25</v>
      </c>
      <c r="K103" s="62">
        <f t="shared" si="92"/>
        <v>0.25</v>
      </c>
      <c r="L103" s="97">
        <v>0</v>
      </c>
      <c r="M103" s="106">
        <f t="shared" si="92"/>
        <v>0</v>
      </c>
      <c r="N103" s="97">
        <f t="shared" si="79"/>
        <v>0</v>
      </c>
      <c r="O103" s="51">
        <f t="shared" si="79"/>
        <v>0</v>
      </c>
    </row>
    <row r="104" spans="1:15" s="50" customFormat="1" outlineLevel="1" x14ac:dyDescent="0.2">
      <c r="A104" s="69" t="s">
        <v>16</v>
      </c>
      <c r="B104" s="52" t="s">
        <v>121</v>
      </c>
      <c r="C104" s="53">
        <v>0.25</v>
      </c>
      <c r="D104" s="53">
        <v>0.25</v>
      </c>
      <c r="E104" s="89">
        <f t="shared" si="70"/>
        <v>1</v>
      </c>
      <c r="F104" s="53" t="s">
        <v>25</v>
      </c>
      <c r="G104" s="54" t="s">
        <v>87</v>
      </c>
      <c r="H104" s="62">
        <f t="shared" si="61"/>
        <v>0.25</v>
      </c>
      <c r="I104" s="62">
        <f t="shared" ref="I104:M104" si="93">H104</f>
        <v>0.25</v>
      </c>
      <c r="J104" s="62">
        <f t="shared" si="93"/>
        <v>0.25</v>
      </c>
      <c r="K104" s="62">
        <f t="shared" si="93"/>
        <v>0.25</v>
      </c>
      <c r="L104" s="97">
        <v>0</v>
      </c>
      <c r="M104" s="106">
        <f t="shared" si="93"/>
        <v>0</v>
      </c>
      <c r="N104" s="97">
        <f t="shared" si="79"/>
        <v>0</v>
      </c>
      <c r="O104" s="51">
        <f t="shared" si="79"/>
        <v>0</v>
      </c>
    </row>
    <row r="105" spans="1:15" s="50" customFormat="1" outlineLevel="1" x14ac:dyDescent="0.2">
      <c r="A105" s="69" t="s">
        <v>16</v>
      </c>
      <c r="B105" s="52" t="s">
        <v>122</v>
      </c>
      <c r="C105" s="53">
        <v>0.25</v>
      </c>
      <c r="D105" s="53">
        <v>0</v>
      </c>
      <c r="E105" s="89" t="str">
        <f t="shared" si="70"/>
        <v>0%</v>
      </c>
      <c r="F105" s="53" t="s">
        <v>25</v>
      </c>
      <c r="G105" s="54" t="s">
        <v>87</v>
      </c>
      <c r="H105" s="62">
        <f t="shared" si="61"/>
        <v>0.25</v>
      </c>
      <c r="I105" s="62">
        <f t="shared" ref="I105:L105" si="94">H105</f>
        <v>0.25</v>
      </c>
      <c r="J105" s="62">
        <f t="shared" si="94"/>
        <v>0.25</v>
      </c>
      <c r="K105" s="62">
        <f t="shared" si="94"/>
        <v>0.25</v>
      </c>
      <c r="L105" s="97">
        <f t="shared" si="94"/>
        <v>0.25</v>
      </c>
      <c r="M105" s="106">
        <v>0</v>
      </c>
      <c r="N105" s="97">
        <f t="shared" si="79"/>
        <v>0</v>
      </c>
      <c r="O105" s="51">
        <f t="shared" si="79"/>
        <v>0</v>
      </c>
    </row>
    <row r="106" spans="1:15" s="50" customFormat="1" outlineLevel="1" x14ac:dyDescent="0.2">
      <c r="A106" s="69" t="s">
        <v>16</v>
      </c>
      <c r="B106" s="52" t="s">
        <v>123</v>
      </c>
      <c r="C106" s="53">
        <v>0.25</v>
      </c>
      <c r="D106" s="53">
        <v>0</v>
      </c>
      <c r="E106" s="89" t="str">
        <f t="shared" si="70"/>
        <v>0%</v>
      </c>
      <c r="F106" s="53" t="s">
        <v>25</v>
      </c>
      <c r="G106" s="54" t="s">
        <v>87</v>
      </c>
      <c r="H106" s="62">
        <f t="shared" si="61"/>
        <v>0.25</v>
      </c>
      <c r="I106" s="62">
        <f t="shared" ref="I106:L106" si="95">H106</f>
        <v>0.25</v>
      </c>
      <c r="J106" s="62">
        <f t="shared" si="95"/>
        <v>0.25</v>
      </c>
      <c r="K106" s="62">
        <f t="shared" si="95"/>
        <v>0.25</v>
      </c>
      <c r="L106" s="97">
        <f t="shared" si="95"/>
        <v>0.25</v>
      </c>
      <c r="M106" s="106">
        <v>0</v>
      </c>
      <c r="N106" s="97">
        <f t="shared" si="79"/>
        <v>0</v>
      </c>
      <c r="O106" s="51">
        <f t="shared" si="79"/>
        <v>0</v>
      </c>
    </row>
    <row r="107" spans="1:15" s="50" customFormat="1" outlineLevel="1" x14ac:dyDescent="0.2">
      <c r="A107" s="69" t="s">
        <v>16</v>
      </c>
      <c r="B107" s="52" t="s">
        <v>124</v>
      </c>
      <c r="C107" s="53">
        <v>0.25</v>
      </c>
      <c r="D107" s="53">
        <v>0</v>
      </c>
      <c r="E107" s="89" t="str">
        <f t="shared" si="70"/>
        <v>0%</v>
      </c>
      <c r="F107" s="53" t="s">
        <v>25</v>
      </c>
      <c r="G107" s="54" t="s">
        <v>87</v>
      </c>
      <c r="H107" s="62">
        <f t="shared" si="61"/>
        <v>0.25</v>
      </c>
      <c r="I107" s="62">
        <f t="shared" ref="I107:L107" si="96">H107</f>
        <v>0.25</v>
      </c>
      <c r="J107" s="62">
        <f t="shared" si="96"/>
        <v>0.25</v>
      </c>
      <c r="K107" s="62">
        <f t="shared" si="96"/>
        <v>0.25</v>
      </c>
      <c r="L107" s="97">
        <f t="shared" si="96"/>
        <v>0.25</v>
      </c>
      <c r="M107" s="106">
        <v>0</v>
      </c>
      <c r="N107" s="97">
        <f t="shared" si="79"/>
        <v>0</v>
      </c>
      <c r="O107" s="51">
        <f t="shared" si="79"/>
        <v>0</v>
      </c>
    </row>
    <row r="108" spans="1:15" s="50" customFormat="1" outlineLevel="1" x14ac:dyDescent="0.2">
      <c r="A108" s="69" t="s">
        <v>16</v>
      </c>
      <c r="B108" s="52" t="s">
        <v>125</v>
      </c>
      <c r="C108" s="53">
        <v>0.25</v>
      </c>
      <c r="D108" s="53">
        <v>0</v>
      </c>
      <c r="E108" s="89" t="str">
        <f t="shared" si="70"/>
        <v>0%</v>
      </c>
      <c r="F108" s="53" t="s">
        <v>25</v>
      </c>
      <c r="G108" s="54" t="s">
        <v>87</v>
      </c>
      <c r="H108" s="62">
        <f t="shared" si="61"/>
        <v>0.25</v>
      </c>
      <c r="I108" s="62">
        <f t="shared" ref="I108:L108" si="97">H108</f>
        <v>0.25</v>
      </c>
      <c r="J108" s="62">
        <f t="shared" si="97"/>
        <v>0.25</v>
      </c>
      <c r="K108" s="62">
        <f t="shared" si="97"/>
        <v>0.25</v>
      </c>
      <c r="L108" s="97">
        <f t="shared" si="97"/>
        <v>0.25</v>
      </c>
      <c r="M108" s="106">
        <v>0</v>
      </c>
      <c r="N108" s="97">
        <f t="shared" si="79"/>
        <v>0</v>
      </c>
      <c r="O108" s="51">
        <f t="shared" si="79"/>
        <v>0</v>
      </c>
    </row>
    <row r="109" spans="1:15" s="50" customFormat="1" outlineLevel="1" x14ac:dyDescent="0.2">
      <c r="A109" s="69" t="s">
        <v>16</v>
      </c>
      <c r="B109" s="52" t="s">
        <v>126</v>
      </c>
      <c r="C109" s="53">
        <v>0.25</v>
      </c>
      <c r="D109" s="53">
        <v>0</v>
      </c>
      <c r="E109" s="89" t="str">
        <f t="shared" si="70"/>
        <v>0%</v>
      </c>
      <c r="F109" s="53" t="s">
        <v>25</v>
      </c>
      <c r="G109" s="54" t="s">
        <v>87</v>
      </c>
      <c r="H109" s="62">
        <f t="shared" si="61"/>
        <v>0.25</v>
      </c>
      <c r="I109" s="62">
        <f t="shared" ref="I109:L109" si="98">H109</f>
        <v>0.25</v>
      </c>
      <c r="J109" s="62">
        <f t="shared" si="98"/>
        <v>0.25</v>
      </c>
      <c r="K109" s="62">
        <f t="shared" si="98"/>
        <v>0.25</v>
      </c>
      <c r="L109" s="97">
        <f t="shared" si="98"/>
        <v>0.25</v>
      </c>
      <c r="M109" s="106">
        <v>0</v>
      </c>
      <c r="N109" s="97">
        <f t="shared" si="79"/>
        <v>0</v>
      </c>
      <c r="O109" s="51">
        <f t="shared" si="79"/>
        <v>0</v>
      </c>
    </row>
    <row r="110" spans="1:15" s="50" customFormat="1" outlineLevel="1" x14ac:dyDescent="0.2">
      <c r="A110" s="69" t="s">
        <v>16</v>
      </c>
      <c r="B110" s="52" t="s">
        <v>127</v>
      </c>
      <c r="C110" s="53">
        <v>0.25</v>
      </c>
      <c r="D110" s="53">
        <v>0</v>
      </c>
      <c r="E110" s="89" t="str">
        <f t="shared" si="70"/>
        <v>0%</v>
      </c>
      <c r="F110" s="53" t="s">
        <v>25</v>
      </c>
      <c r="G110" s="54" t="s">
        <v>87</v>
      </c>
      <c r="H110" s="62">
        <f t="shared" si="61"/>
        <v>0.25</v>
      </c>
      <c r="I110" s="62">
        <f t="shared" ref="I110:L110" si="99">H110</f>
        <v>0.25</v>
      </c>
      <c r="J110" s="62">
        <f t="shared" si="99"/>
        <v>0.25</v>
      </c>
      <c r="K110" s="62">
        <f t="shared" si="99"/>
        <v>0.25</v>
      </c>
      <c r="L110" s="97">
        <f t="shared" si="99"/>
        <v>0.25</v>
      </c>
      <c r="M110" s="106">
        <v>0</v>
      </c>
      <c r="N110" s="97">
        <f t="shared" si="79"/>
        <v>0</v>
      </c>
      <c r="O110" s="51">
        <f t="shared" si="79"/>
        <v>0</v>
      </c>
    </row>
    <row r="111" spans="1:15" s="50" customFormat="1" outlineLevel="1" x14ac:dyDescent="0.2">
      <c r="A111" s="69" t="s">
        <v>16</v>
      </c>
      <c r="B111" s="52" t="s">
        <v>128</v>
      </c>
      <c r="C111" s="53">
        <v>0.25</v>
      </c>
      <c r="D111" s="53">
        <v>0.25</v>
      </c>
      <c r="E111" s="89">
        <f t="shared" si="70"/>
        <v>1</v>
      </c>
      <c r="F111" s="53" t="s">
        <v>25</v>
      </c>
      <c r="G111" s="54" t="s">
        <v>87</v>
      </c>
      <c r="H111" s="62">
        <f t="shared" si="61"/>
        <v>0.25</v>
      </c>
      <c r="I111" s="62">
        <f t="shared" ref="I111:M111" si="100">H111</f>
        <v>0.25</v>
      </c>
      <c r="J111" s="62">
        <f t="shared" si="100"/>
        <v>0.25</v>
      </c>
      <c r="K111" s="62">
        <f t="shared" si="100"/>
        <v>0.25</v>
      </c>
      <c r="L111" s="97">
        <v>0</v>
      </c>
      <c r="M111" s="106">
        <f t="shared" si="100"/>
        <v>0</v>
      </c>
      <c r="N111" s="97">
        <f t="shared" si="79"/>
        <v>0</v>
      </c>
      <c r="O111" s="51">
        <f t="shared" si="79"/>
        <v>0</v>
      </c>
    </row>
    <row r="112" spans="1:15" s="50" customFormat="1" outlineLevel="1" x14ac:dyDescent="0.2">
      <c r="A112" s="69" t="s">
        <v>16</v>
      </c>
      <c r="B112" s="52" t="s">
        <v>129</v>
      </c>
      <c r="C112" s="53">
        <v>0.25</v>
      </c>
      <c r="D112" s="53">
        <v>0.25</v>
      </c>
      <c r="E112" s="89">
        <f t="shared" si="70"/>
        <v>1</v>
      </c>
      <c r="F112" s="53" t="s">
        <v>25</v>
      </c>
      <c r="G112" s="54" t="s">
        <v>87</v>
      </c>
      <c r="H112" s="62">
        <f t="shared" si="61"/>
        <v>0.25</v>
      </c>
      <c r="I112" s="62">
        <f t="shared" ref="I112:M112" si="101">H112</f>
        <v>0.25</v>
      </c>
      <c r="J112" s="62">
        <f t="shared" si="101"/>
        <v>0.25</v>
      </c>
      <c r="K112" s="62">
        <f t="shared" si="101"/>
        <v>0.25</v>
      </c>
      <c r="L112" s="97">
        <v>0</v>
      </c>
      <c r="M112" s="106">
        <f t="shared" si="101"/>
        <v>0</v>
      </c>
      <c r="N112" s="97">
        <f t="shared" si="79"/>
        <v>0</v>
      </c>
      <c r="O112" s="51">
        <f t="shared" si="79"/>
        <v>0</v>
      </c>
    </row>
    <row r="113" spans="1:15" s="50" customFormat="1" outlineLevel="1" x14ac:dyDescent="0.2">
      <c r="A113" s="69" t="s">
        <v>16</v>
      </c>
      <c r="B113" s="52" t="s">
        <v>130</v>
      </c>
      <c r="C113" s="53">
        <v>0.25</v>
      </c>
      <c r="D113" s="53">
        <v>0</v>
      </c>
      <c r="E113" s="89" t="str">
        <f t="shared" si="70"/>
        <v>0%</v>
      </c>
      <c r="F113" s="53" t="s">
        <v>25</v>
      </c>
      <c r="G113" s="54" t="s">
        <v>87</v>
      </c>
      <c r="H113" s="62">
        <f t="shared" si="61"/>
        <v>0.25</v>
      </c>
      <c r="I113" s="62">
        <f t="shared" ref="I113:L113" si="102">H113</f>
        <v>0.25</v>
      </c>
      <c r="J113" s="62">
        <f t="shared" si="102"/>
        <v>0.25</v>
      </c>
      <c r="K113" s="62">
        <f t="shared" si="102"/>
        <v>0.25</v>
      </c>
      <c r="L113" s="97">
        <f t="shared" si="102"/>
        <v>0.25</v>
      </c>
      <c r="M113" s="106">
        <v>0</v>
      </c>
      <c r="N113" s="97">
        <f t="shared" si="79"/>
        <v>0</v>
      </c>
      <c r="O113" s="51">
        <f t="shared" si="79"/>
        <v>0</v>
      </c>
    </row>
    <row r="114" spans="1:15" s="50" customFormat="1" outlineLevel="1" x14ac:dyDescent="0.2">
      <c r="A114" s="69" t="s">
        <v>16</v>
      </c>
      <c r="B114" s="52" t="s">
        <v>131</v>
      </c>
      <c r="C114" s="53">
        <v>0.25</v>
      </c>
      <c r="D114" s="53">
        <v>0</v>
      </c>
      <c r="E114" s="89" t="str">
        <f t="shared" si="70"/>
        <v>0%</v>
      </c>
      <c r="F114" s="53" t="s">
        <v>25</v>
      </c>
      <c r="G114" s="54" t="s">
        <v>87</v>
      </c>
      <c r="H114" s="62">
        <f t="shared" si="61"/>
        <v>0.25</v>
      </c>
      <c r="I114" s="62">
        <f t="shared" ref="I114:L114" si="103">H114</f>
        <v>0.25</v>
      </c>
      <c r="J114" s="62">
        <f t="shared" si="103"/>
        <v>0.25</v>
      </c>
      <c r="K114" s="62">
        <f t="shared" si="103"/>
        <v>0.25</v>
      </c>
      <c r="L114" s="97">
        <f t="shared" si="103"/>
        <v>0.25</v>
      </c>
      <c r="M114" s="106">
        <v>0</v>
      </c>
      <c r="N114" s="97">
        <f t="shared" si="79"/>
        <v>0</v>
      </c>
      <c r="O114" s="51">
        <f t="shared" si="79"/>
        <v>0</v>
      </c>
    </row>
    <row r="115" spans="1:15" s="50" customFormat="1" outlineLevel="1" x14ac:dyDescent="0.2">
      <c r="A115" s="69" t="s">
        <v>16</v>
      </c>
      <c r="B115" s="52" t="s">
        <v>132</v>
      </c>
      <c r="C115" s="53">
        <v>0.25</v>
      </c>
      <c r="D115" s="53">
        <v>0.25</v>
      </c>
      <c r="E115" s="89">
        <f t="shared" si="70"/>
        <v>1</v>
      </c>
      <c r="F115" s="53" t="s">
        <v>25</v>
      </c>
      <c r="G115" s="54" t="s">
        <v>87</v>
      </c>
      <c r="H115" s="62">
        <f t="shared" si="61"/>
        <v>0.25</v>
      </c>
      <c r="I115" s="62">
        <f t="shared" ref="I115:M116" si="104">H115</f>
        <v>0.25</v>
      </c>
      <c r="J115" s="62">
        <f t="shared" si="104"/>
        <v>0.25</v>
      </c>
      <c r="K115" s="62">
        <f t="shared" si="104"/>
        <v>0.25</v>
      </c>
      <c r="L115" s="97">
        <v>0</v>
      </c>
      <c r="M115" s="106">
        <f t="shared" si="104"/>
        <v>0</v>
      </c>
      <c r="N115" s="97">
        <f t="shared" si="79"/>
        <v>0</v>
      </c>
      <c r="O115" s="51">
        <f t="shared" si="79"/>
        <v>0</v>
      </c>
    </row>
    <row r="116" spans="1:15" s="50" customFormat="1" outlineLevel="1" x14ac:dyDescent="0.2">
      <c r="A116" s="69" t="s">
        <v>16</v>
      </c>
      <c r="B116" s="52" t="s">
        <v>317</v>
      </c>
      <c r="C116" s="53">
        <v>2</v>
      </c>
      <c r="D116" s="53">
        <v>0.5</v>
      </c>
      <c r="E116" s="89">
        <f t="shared" si="70"/>
        <v>4</v>
      </c>
      <c r="F116" s="53" t="s">
        <v>25</v>
      </c>
      <c r="G116" s="54" t="s">
        <v>87</v>
      </c>
      <c r="H116" s="29">
        <f t="shared" si="61"/>
        <v>2</v>
      </c>
      <c r="I116" s="29">
        <f t="shared" si="104"/>
        <v>2</v>
      </c>
      <c r="J116" s="29">
        <f t="shared" si="104"/>
        <v>2</v>
      </c>
      <c r="K116" s="29">
        <f t="shared" si="104"/>
        <v>2</v>
      </c>
      <c r="L116" s="29">
        <v>0</v>
      </c>
      <c r="M116" s="106">
        <v>0</v>
      </c>
      <c r="N116" s="97">
        <v>0</v>
      </c>
      <c r="O116" s="51">
        <v>0</v>
      </c>
    </row>
    <row r="117" spans="1:15" s="50" customFormat="1" outlineLevel="1" x14ac:dyDescent="0.2">
      <c r="A117" s="69" t="s">
        <v>16</v>
      </c>
      <c r="B117" s="57" t="s">
        <v>133</v>
      </c>
      <c r="C117" s="53"/>
      <c r="D117" s="53"/>
      <c r="E117" s="89" t="str">
        <f t="shared" si="58"/>
        <v/>
      </c>
      <c r="F117" s="53"/>
      <c r="G117" s="54"/>
      <c r="H117" s="62"/>
      <c r="I117" s="62"/>
      <c r="J117" s="62"/>
      <c r="K117" s="62"/>
      <c r="L117" s="97"/>
      <c r="M117" s="106"/>
      <c r="N117" s="97"/>
      <c r="O117" s="51"/>
    </row>
    <row r="118" spans="1:15" s="50" customFormat="1" outlineLevel="1" x14ac:dyDescent="0.2">
      <c r="A118" s="69" t="s">
        <v>16</v>
      </c>
      <c r="B118" s="52" t="s">
        <v>134</v>
      </c>
      <c r="C118" s="53">
        <v>0.25</v>
      </c>
      <c r="D118" s="53">
        <v>0.25</v>
      </c>
      <c r="E118" s="89">
        <f t="shared" ref="E118:E119" si="105">IF(D118 = 0, "0%", C118/D118)</f>
        <v>1</v>
      </c>
      <c r="F118" s="53" t="s">
        <v>31</v>
      </c>
      <c r="G118" s="54" t="s">
        <v>76</v>
      </c>
      <c r="H118" s="62">
        <f t="shared" ref="H118:H119" si="106">C118</f>
        <v>0.25</v>
      </c>
      <c r="I118" s="62">
        <f t="shared" ref="I118:L118" si="107">H118</f>
        <v>0.25</v>
      </c>
      <c r="J118" s="62">
        <f t="shared" si="107"/>
        <v>0.25</v>
      </c>
      <c r="K118" s="62">
        <f t="shared" si="107"/>
        <v>0.25</v>
      </c>
      <c r="L118" s="97">
        <f t="shared" si="107"/>
        <v>0.25</v>
      </c>
      <c r="M118" s="106">
        <v>0</v>
      </c>
      <c r="N118" s="97">
        <f>M118</f>
        <v>0</v>
      </c>
      <c r="O118" s="51">
        <f>N118</f>
        <v>0</v>
      </c>
    </row>
    <row r="119" spans="1:15" s="50" customFormat="1" outlineLevel="1" x14ac:dyDescent="0.2">
      <c r="A119" s="69" t="s">
        <v>16</v>
      </c>
      <c r="B119" s="52" t="s">
        <v>135</v>
      </c>
      <c r="C119" s="53">
        <v>0.25</v>
      </c>
      <c r="D119" s="53">
        <v>0.25</v>
      </c>
      <c r="E119" s="89">
        <f t="shared" si="105"/>
        <v>1</v>
      </c>
      <c r="F119" s="53" t="s">
        <v>31</v>
      </c>
      <c r="G119" s="54" t="s">
        <v>24</v>
      </c>
      <c r="H119" s="62">
        <f t="shared" si="106"/>
        <v>0.25</v>
      </c>
      <c r="I119" s="62">
        <f t="shared" ref="I119:L119" si="108">H119</f>
        <v>0.25</v>
      </c>
      <c r="J119" s="62">
        <f t="shared" si="108"/>
        <v>0.25</v>
      </c>
      <c r="K119" s="62">
        <f t="shared" si="108"/>
        <v>0.25</v>
      </c>
      <c r="L119" s="97">
        <f t="shared" si="108"/>
        <v>0.25</v>
      </c>
      <c r="M119" s="106">
        <v>0</v>
      </c>
      <c r="N119" s="97">
        <f>M119</f>
        <v>0</v>
      </c>
      <c r="O119" s="51">
        <f>N119</f>
        <v>0</v>
      </c>
    </row>
    <row r="120" spans="1:15" s="50" customFormat="1" ht="15" outlineLevel="1" x14ac:dyDescent="0.25">
      <c r="A120" s="69" t="s">
        <v>16</v>
      </c>
      <c r="B120" s="58" t="s">
        <v>136</v>
      </c>
      <c r="C120" s="53"/>
      <c r="D120" s="53"/>
      <c r="E120" s="89" t="str">
        <f t="shared" si="58"/>
        <v/>
      </c>
      <c r="F120" s="53"/>
      <c r="G120" s="54"/>
      <c r="H120" s="62"/>
      <c r="I120" s="62"/>
      <c r="J120" s="62"/>
      <c r="K120" s="62"/>
      <c r="L120" s="97"/>
      <c r="M120" s="106"/>
      <c r="N120" s="97"/>
      <c r="O120" s="51"/>
    </row>
    <row r="121" spans="1:15" s="50" customFormat="1" outlineLevel="1" x14ac:dyDescent="0.2">
      <c r="A121" s="69" t="s">
        <v>16</v>
      </c>
      <c r="B121" s="52" t="s">
        <v>137</v>
      </c>
      <c r="C121" s="53">
        <v>0.5</v>
      </c>
      <c r="D121" s="53">
        <v>0.25</v>
      </c>
      <c r="E121" s="89">
        <f t="shared" ref="E121:E123" si="109">IF(D121 = 0, "0%", C121/D121)</f>
        <v>2</v>
      </c>
      <c r="F121" s="53" t="s">
        <v>31</v>
      </c>
      <c r="G121" s="54" t="s">
        <v>87</v>
      </c>
      <c r="H121" s="62">
        <f t="shared" ref="H121:H123" si="110">C121</f>
        <v>0.5</v>
      </c>
      <c r="I121" s="62">
        <f t="shared" ref="I121:M121" si="111">H121</f>
        <v>0.5</v>
      </c>
      <c r="J121" s="62">
        <v>0</v>
      </c>
      <c r="K121" s="62">
        <f t="shared" si="111"/>
        <v>0</v>
      </c>
      <c r="L121" s="97">
        <f t="shared" si="111"/>
        <v>0</v>
      </c>
      <c r="M121" s="106">
        <f t="shared" si="111"/>
        <v>0</v>
      </c>
      <c r="N121" s="97">
        <f t="shared" ref="N121:O123" si="112">M121</f>
        <v>0</v>
      </c>
      <c r="O121" s="51">
        <f t="shared" si="112"/>
        <v>0</v>
      </c>
    </row>
    <row r="122" spans="1:15" s="50" customFormat="1" outlineLevel="1" x14ac:dyDescent="0.2">
      <c r="A122" s="69" t="s">
        <v>16</v>
      </c>
      <c r="B122" s="52" t="s">
        <v>138</v>
      </c>
      <c r="C122" s="53">
        <v>0.5</v>
      </c>
      <c r="D122" s="53">
        <v>0.25</v>
      </c>
      <c r="E122" s="89">
        <f t="shared" si="109"/>
        <v>2</v>
      </c>
      <c r="F122" s="53" t="s">
        <v>31</v>
      </c>
      <c r="G122" s="54" t="s">
        <v>87</v>
      </c>
      <c r="H122" s="62">
        <f t="shared" si="110"/>
        <v>0.5</v>
      </c>
      <c r="I122" s="62">
        <f t="shared" ref="I122:M122" si="113">H122</f>
        <v>0.5</v>
      </c>
      <c r="J122" s="62">
        <v>0</v>
      </c>
      <c r="K122" s="62">
        <f t="shared" si="113"/>
        <v>0</v>
      </c>
      <c r="L122" s="97">
        <f t="shared" si="113"/>
        <v>0</v>
      </c>
      <c r="M122" s="106">
        <f t="shared" si="113"/>
        <v>0</v>
      </c>
      <c r="N122" s="97">
        <f t="shared" si="112"/>
        <v>0</v>
      </c>
      <c r="O122" s="51">
        <f t="shared" si="112"/>
        <v>0</v>
      </c>
    </row>
    <row r="123" spans="1:15" s="50" customFormat="1" outlineLevel="1" x14ac:dyDescent="0.2">
      <c r="A123" s="69" t="s">
        <v>16</v>
      </c>
      <c r="B123" s="52" t="s">
        <v>139</v>
      </c>
      <c r="C123" s="53">
        <v>0.25</v>
      </c>
      <c r="D123" s="53">
        <v>0.25</v>
      </c>
      <c r="E123" s="89">
        <f t="shared" si="109"/>
        <v>1</v>
      </c>
      <c r="F123" s="53" t="s">
        <v>31</v>
      </c>
      <c r="G123" s="54" t="s">
        <v>87</v>
      </c>
      <c r="H123" s="62">
        <f t="shared" si="110"/>
        <v>0.25</v>
      </c>
      <c r="I123" s="62">
        <f t="shared" ref="I123:M123" si="114">H123</f>
        <v>0.25</v>
      </c>
      <c r="J123" s="62">
        <v>0</v>
      </c>
      <c r="K123" s="62">
        <f t="shared" si="114"/>
        <v>0</v>
      </c>
      <c r="L123" s="97">
        <f t="shared" si="114"/>
        <v>0</v>
      </c>
      <c r="M123" s="106">
        <f t="shared" si="114"/>
        <v>0</v>
      </c>
      <c r="N123" s="97">
        <f t="shared" si="112"/>
        <v>0</v>
      </c>
      <c r="O123" s="51">
        <f t="shared" si="112"/>
        <v>0</v>
      </c>
    </row>
    <row r="124" spans="1:15" s="50" customFormat="1" outlineLevel="1" x14ac:dyDescent="0.2">
      <c r="A124" s="69" t="s">
        <v>16</v>
      </c>
      <c r="B124" s="57" t="s">
        <v>140</v>
      </c>
      <c r="C124" s="53"/>
      <c r="D124" s="53"/>
      <c r="E124" s="89" t="str">
        <f t="shared" ref="E124:E130" si="115">IF(D124 = 0, "", C124/D124)</f>
        <v/>
      </c>
      <c r="F124" s="53"/>
      <c r="G124" s="54"/>
      <c r="H124" s="62"/>
      <c r="I124" s="62"/>
      <c r="J124" s="62"/>
      <c r="K124" s="62"/>
      <c r="L124" s="97"/>
      <c r="M124" s="106"/>
      <c r="N124" s="97"/>
      <c r="O124" s="51"/>
    </row>
    <row r="125" spans="1:15" s="50" customFormat="1" outlineLevel="1" x14ac:dyDescent="0.2">
      <c r="A125" s="69" t="s">
        <v>16</v>
      </c>
      <c r="B125" s="52" t="s">
        <v>141</v>
      </c>
      <c r="C125" s="53">
        <v>2</v>
      </c>
      <c r="D125" s="53">
        <v>3.5</v>
      </c>
      <c r="E125" s="89">
        <f t="shared" ref="E125:E129" si="116">IF(D125 = 0, "0%", C125/D125)</f>
        <v>0.5714285714285714</v>
      </c>
      <c r="F125" s="53" t="s">
        <v>31</v>
      </c>
      <c r="G125" s="54" t="s">
        <v>88</v>
      </c>
      <c r="H125" s="62">
        <f t="shared" ref="H125:H128" si="117">C125</f>
        <v>2</v>
      </c>
      <c r="I125" s="62">
        <f t="shared" ref="I125:M125" si="118">H125</f>
        <v>2</v>
      </c>
      <c r="J125" s="62">
        <f t="shared" si="118"/>
        <v>2</v>
      </c>
      <c r="K125" s="62">
        <f t="shared" si="118"/>
        <v>2</v>
      </c>
      <c r="L125" s="97">
        <f t="shared" si="118"/>
        <v>2</v>
      </c>
      <c r="M125" s="106">
        <f t="shared" si="118"/>
        <v>2</v>
      </c>
      <c r="N125" s="97">
        <f t="shared" ref="N125:O128" si="119">M125</f>
        <v>2</v>
      </c>
      <c r="O125" s="51">
        <v>0</v>
      </c>
    </row>
    <row r="126" spans="1:15" s="50" customFormat="1" ht="15" outlineLevel="1" x14ac:dyDescent="0.25">
      <c r="A126" s="69" t="s">
        <v>16</v>
      </c>
      <c r="B126" s="52" t="s">
        <v>142</v>
      </c>
      <c r="C126" s="53">
        <v>0.5</v>
      </c>
      <c r="D126" s="108">
        <v>0</v>
      </c>
      <c r="E126" s="219" t="s">
        <v>347</v>
      </c>
      <c r="F126" s="53" t="s">
        <v>31</v>
      </c>
      <c r="G126" s="54" t="s">
        <v>88</v>
      </c>
      <c r="H126" s="62">
        <f t="shared" si="117"/>
        <v>0.5</v>
      </c>
      <c r="I126" s="62">
        <f t="shared" ref="I126:M126" si="120">H126</f>
        <v>0.5</v>
      </c>
      <c r="J126" s="62">
        <f t="shared" si="120"/>
        <v>0.5</v>
      </c>
      <c r="K126" s="62">
        <f t="shared" si="120"/>
        <v>0.5</v>
      </c>
      <c r="L126" s="97">
        <f t="shared" si="120"/>
        <v>0.5</v>
      </c>
      <c r="M126" s="106">
        <f t="shared" si="120"/>
        <v>0.5</v>
      </c>
      <c r="N126" s="97">
        <f t="shared" si="119"/>
        <v>0.5</v>
      </c>
      <c r="O126" s="51">
        <f t="shared" si="119"/>
        <v>0.5</v>
      </c>
    </row>
    <row r="127" spans="1:15" s="50" customFormat="1" ht="15" outlineLevel="1" x14ac:dyDescent="0.25">
      <c r="A127" s="69" t="s">
        <v>16</v>
      </c>
      <c r="B127" s="52" t="s">
        <v>143</v>
      </c>
      <c r="C127" s="53">
        <v>3</v>
      </c>
      <c r="D127" s="108">
        <v>0</v>
      </c>
      <c r="E127" s="219" t="s">
        <v>347</v>
      </c>
      <c r="F127" s="53" t="s">
        <v>28</v>
      </c>
      <c r="G127" s="54" t="s">
        <v>88</v>
      </c>
      <c r="H127" s="62">
        <f t="shared" si="117"/>
        <v>3</v>
      </c>
      <c r="I127" s="62">
        <f t="shared" ref="I127:M127" si="121">H127</f>
        <v>3</v>
      </c>
      <c r="J127" s="62">
        <f t="shared" si="121"/>
        <v>3</v>
      </c>
      <c r="K127" s="62">
        <f t="shared" si="121"/>
        <v>3</v>
      </c>
      <c r="L127" s="97">
        <f t="shared" si="121"/>
        <v>3</v>
      </c>
      <c r="M127" s="106">
        <f t="shared" si="121"/>
        <v>3</v>
      </c>
      <c r="N127" s="97">
        <f t="shared" si="119"/>
        <v>3</v>
      </c>
      <c r="O127" s="51">
        <f t="shared" si="119"/>
        <v>3</v>
      </c>
    </row>
    <row r="128" spans="1:15" s="50" customFormat="1" outlineLevel="1" x14ac:dyDescent="0.2">
      <c r="A128" s="69" t="s">
        <v>16</v>
      </c>
      <c r="B128" s="52" t="s">
        <v>144</v>
      </c>
      <c r="C128" s="53">
        <v>0.5</v>
      </c>
      <c r="D128" s="53">
        <v>1</v>
      </c>
      <c r="E128" s="89">
        <f t="shared" si="116"/>
        <v>0.5</v>
      </c>
      <c r="F128" s="53" t="s">
        <v>28</v>
      </c>
      <c r="G128" s="54" t="s">
        <v>88</v>
      </c>
      <c r="H128" s="62">
        <f t="shared" si="117"/>
        <v>0.5</v>
      </c>
      <c r="I128" s="62">
        <f t="shared" ref="I128:M128" si="122">H128</f>
        <v>0.5</v>
      </c>
      <c r="J128" s="62">
        <f t="shared" si="122"/>
        <v>0.5</v>
      </c>
      <c r="K128" s="62">
        <f t="shared" si="122"/>
        <v>0.5</v>
      </c>
      <c r="L128" s="97">
        <f t="shared" si="122"/>
        <v>0.5</v>
      </c>
      <c r="M128" s="106">
        <f t="shared" si="122"/>
        <v>0.5</v>
      </c>
      <c r="N128" s="97">
        <f t="shared" si="119"/>
        <v>0.5</v>
      </c>
      <c r="O128" s="51">
        <v>0</v>
      </c>
    </row>
    <row r="129" spans="1:15" s="50" customFormat="1" outlineLevel="1" x14ac:dyDescent="0.2">
      <c r="A129" s="69" t="s">
        <v>16</v>
      </c>
      <c r="B129" s="54" t="s">
        <v>345</v>
      </c>
      <c r="C129" s="53">
        <v>0.5</v>
      </c>
      <c r="D129" s="53">
        <v>0.5</v>
      </c>
      <c r="E129" s="89">
        <f t="shared" si="116"/>
        <v>1</v>
      </c>
      <c r="F129" s="53" t="s">
        <v>28</v>
      </c>
      <c r="G129" s="54" t="s">
        <v>87</v>
      </c>
      <c r="H129" s="29"/>
      <c r="I129" s="29"/>
      <c r="J129" s="29"/>
      <c r="K129" s="29"/>
      <c r="L129" s="29"/>
      <c r="M129" s="29">
        <v>0.5</v>
      </c>
      <c r="N129" s="29">
        <v>0</v>
      </c>
      <c r="O129" s="51">
        <v>0</v>
      </c>
    </row>
    <row r="130" spans="1:15" s="50" customFormat="1" outlineLevel="1" x14ac:dyDescent="0.2">
      <c r="A130" s="69" t="s">
        <v>16</v>
      </c>
      <c r="B130" s="57" t="s">
        <v>145</v>
      </c>
      <c r="C130" s="53"/>
      <c r="D130" s="53"/>
      <c r="E130" s="89" t="str">
        <f t="shared" si="115"/>
        <v/>
      </c>
      <c r="F130" s="53"/>
      <c r="G130" s="54"/>
      <c r="H130" s="62"/>
      <c r="I130" s="62"/>
      <c r="J130" s="62"/>
      <c r="K130" s="62"/>
      <c r="L130" s="97"/>
      <c r="M130" s="106"/>
      <c r="N130" s="97"/>
      <c r="O130" s="51"/>
    </row>
    <row r="131" spans="1:15" s="50" customFormat="1" outlineLevel="1" x14ac:dyDescent="0.2">
      <c r="A131" s="69" t="s">
        <v>16</v>
      </c>
      <c r="B131" s="54" t="s">
        <v>146</v>
      </c>
      <c r="C131" s="53">
        <v>3</v>
      </c>
      <c r="D131" s="53" t="s">
        <v>343</v>
      </c>
      <c r="E131" s="89" t="s">
        <v>347</v>
      </c>
      <c r="F131" s="53" t="s">
        <v>31</v>
      </c>
      <c r="G131" s="54" t="s">
        <v>89</v>
      </c>
      <c r="H131" s="62">
        <f t="shared" ref="H131:H136" si="123">C131</f>
        <v>3</v>
      </c>
      <c r="I131" s="62">
        <v>6</v>
      </c>
      <c r="J131" s="62">
        <f t="shared" ref="J131" si="124">I131</f>
        <v>6</v>
      </c>
      <c r="K131" s="62">
        <v>9</v>
      </c>
      <c r="L131" s="97">
        <v>0</v>
      </c>
      <c r="M131" s="106">
        <f t="shared" ref="M131:M139" si="125">L131</f>
        <v>0</v>
      </c>
      <c r="N131" s="97">
        <f t="shared" ref="N131:O139" si="126">M131</f>
        <v>0</v>
      </c>
      <c r="O131" s="51">
        <f t="shared" si="126"/>
        <v>0</v>
      </c>
    </row>
    <row r="132" spans="1:15" s="50" customFormat="1" outlineLevel="1" x14ac:dyDescent="0.2">
      <c r="A132" s="69" t="s">
        <v>16</v>
      </c>
      <c r="B132" s="54" t="s">
        <v>147</v>
      </c>
      <c r="C132" s="53">
        <v>3</v>
      </c>
      <c r="D132" s="53" t="s">
        <v>343</v>
      </c>
      <c r="E132" s="89" t="s">
        <v>347</v>
      </c>
      <c r="F132" s="53" t="s">
        <v>28</v>
      </c>
      <c r="G132" s="54" t="s">
        <v>89</v>
      </c>
      <c r="H132" s="62">
        <f t="shared" si="123"/>
        <v>3</v>
      </c>
      <c r="I132" s="62">
        <f t="shared" ref="I132:K132" si="127">H132</f>
        <v>3</v>
      </c>
      <c r="J132" s="62">
        <f t="shared" si="127"/>
        <v>3</v>
      </c>
      <c r="K132" s="62">
        <f t="shared" si="127"/>
        <v>3</v>
      </c>
      <c r="L132" s="97">
        <v>0</v>
      </c>
      <c r="M132" s="106">
        <f t="shared" si="125"/>
        <v>0</v>
      </c>
      <c r="N132" s="97">
        <f t="shared" si="126"/>
        <v>0</v>
      </c>
      <c r="O132" s="51">
        <f t="shared" si="126"/>
        <v>0</v>
      </c>
    </row>
    <row r="133" spans="1:15" s="50" customFormat="1" outlineLevel="1" x14ac:dyDescent="0.2">
      <c r="A133" s="69" t="s">
        <v>16</v>
      </c>
      <c r="B133" s="54" t="s">
        <v>148</v>
      </c>
      <c r="C133" s="53">
        <v>6</v>
      </c>
      <c r="D133" s="53" t="s">
        <v>343</v>
      </c>
      <c r="E133" s="89" t="s">
        <v>347</v>
      </c>
      <c r="F133" s="53" t="s">
        <v>31</v>
      </c>
      <c r="G133" s="54" t="s">
        <v>89</v>
      </c>
      <c r="H133" s="62">
        <f t="shared" si="123"/>
        <v>6</v>
      </c>
      <c r="I133" s="62">
        <f t="shared" ref="I133:K133" si="128">H133</f>
        <v>6</v>
      </c>
      <c r="J133" s="62">
        <f t="shared" si="128"/>
        <v>6</v>
      </c>
      <c r="K133" s="62">
        <f t="shared" si="128"/>
        <v>6</v>
      </c>
      <c r="L133" s="97">
        <v>0</v>
      </c>
      <c r="M133" s="106">
        <f t="shared" si="125"/>
        <v>0</v>
      </c>
      <c r="N133" s="97">
        <f t="shared" si="126"/>
        <v>0</v>
      </c>
      <c r="O133" s="51">
        <f t="shared" si="126"/>
        <v>0</v>
      </c>
    </row>
    <row r="134" spans="1:15" s="50" customFormat="1" outlineLevel="1" x14ac:dyDescent="0.2">
      <c r="A134" s="69" t="s">
        <v>16</v>
      </c>
      <c r="B134" s="54" t="s">
        <v>149</v>
      </c>
      <c r="C134" s="53">
        <v>6</v>
      </c>
      <c r="D134" s="53" t="s">
        <v>343</v>
      </c>
      <c r="E134" s="89" t="s">
        <v>347</v>
      </c>
      <c r="F134" s="53" t="s">
        <v>28</v>
      </c>
      <c r="G134" s="54" t="s">
        <v>89</v>
      </c>
      <c r="H134" s="62">
        <f t="shared" si="123"/>
        <v>6</v>
      </c>
      <c r="I134" s="62">
        <f t="shared" ref="I134:K134" si="129">H134</f>
        <v>6</v>
      </c>
      <c r="J134" s="62">
        <f t="shared" si="129"/>
        <v>6</v>
      </c>
      <c r="K134" s="62">
        <f t="shared" si="129"/>
        <v>6</v>
      </c>
      <c r="L134" s="97">
        <v>0</v>
      </c>
      <c r="M134" s="106">
        <f t="shared" si="125"/>
        <v>0</v>
      </c>
      <c r="N134" s="97">
        <f t="shared" si="126"/>
        <v>0</v>
      </c>
      <c r="O134" s="51">
        <f t="shared" si="126"/>
        <v>0</v>
      </c>
    </row>
    <row r="135" spans="1:15" s="50" customFormat="1" outlineLevel="1" x14ac:dyDescent="0.2">
      <c r="A135" s="69" t="s">
        <v>16</v>
      </c>
      <c r="B135" s="54" t="s">
        <v>150</v>
      </c>
      <c r="C135" s="53">
        <v>3</v>
      </c>
      <c r="D135" s="53" t="s">
        <v>343</v>
      </c>
      <c r="E135" s="89" t="s">
        <v>347</v>
      </c>
      <c r="F135" s="53" t="s">
        <v>31</v>
      </c>
      <c r="G135" s="54" t="s">
        <v>89</v>
      </c>
      <c r="H135" s="62">
        <f t="shared" si="123"/>
        <v>3</v>
      </c>
      <c r="I135" s="62">
        <f t="shared" ref="I135:K135" si="130">H135</f>
        <v>3</v>
      </c>
      <c r="J135" s="62">
        <f t="shared" si="130"/>
        <v>3</v>
      </c>
      <c r="K135" s="62">
        <f t="shared" si="130"/>
        <v>3</v>
      </c>
      <c r="L135" s="97">
        <v>0</v>
      </c>
      <c r="M135" s="106">
        <f t="shared" si="125"/>
        <v>0</v>
      </c>
      <c r="N135" s="97">
        <f t="shared" si="126"/>
        <v>0</v>
      </c>
      <c r="O135" s="51">
        <f t="shared" si="126"/>
        <v>0</v>
      </c>
    </row>
    <row r="136" spans="1:15" s="50" customFormat="1" outlineLevel="1" x14ac:dyDescent="0.2">
      <c r="A136" s="69" t="s">
        <v>16</v>
      </c>
      <c r="B136" s="54" t="s">
        <v>151</v>
      </c>
      <c r="C136" s="53">
        <v>3</v>
      </c>
      <c r="D136" s="53" t="s">
        <v>343</v>
      </c>
      <c r="E136" s="89" t="s">
        <v>347</v>
      </c>
      <c r="F136" s="53" t="s">
        <v>28</v>
      </c>
      <c r="G136" s="54" t="s">
        <v>89</v>
      </c>
      <c r="H136" s="62">
        <f t="shared" si="123"/>
        <v>3</v>
      </c>
      <c r="I136" s="62">
        <f t="shared" ref="I136:K136" si="131">H136</f>
        <v>3</v>
      </c>
      <c r="J136" s="62">
        <f t="shared" si="131"/>
        <v>3</v>
      </c>
      <c r="K136" s="62">
        <f t="shared" si="131"/>
        <v>3</v>
      </c>
      <c r="L136" s="97">
        <v>0</v>
      </c>
      <c r="M136" s="106">
        <f t="shared" si="125"/>
        <v>0</v>
      </c>
      <c r="N136" s="97">
        <f t="shared" si="126"/>
        <v>0</v>
      </c>
      <c r="O136" s="51">
        <f t="shared" si="126"/>
        <v>0</v>
      </c>
    </row>
    <row r="137" spans="1:15" s="50" customFormat="1" outlineLevel="1" x14ac:dyDescent="0.2">
      <c r="A137" s="69" t="s">
        <v>16</v>
      </c>
      <c r="B137" s="54" t="s">
        <v>314</v>
      </c>
      <c r="C137" s="53">
        <v>9</v>
      </c>
      <c r="D137" s="53">
        <v>9</v>
      </c>
      <c r="E137" s="89">
        <f t="shared" ref="E137:E140" si="132">IF(D137 = 0, "0%", C137/D137)</f>
        <v>1</v>
      </c>
      <c r="F137" s="53" t="s">
        <v>31</v>
      </c>
      <c r="G137" s="54" t="s">
        <v>89</v>
      </c>
      <c r="H137" s="29"/>
      <c r="I137" s="29"/>
      <c r="J137" s="94">
        <v>9</v>
      </c>
      <c r="K137" s="94">
        <v>6</v>
      </c>
      <c r="L137" s="29">
        <v>3</v>
      </c>
      <c r="M137" s="29">
        <f t="shared" si="125"/>
        <v>3</v>
      </c>
      <c r="N137" s="29">
        <v>0</v>
      </c>
      <c r="O137" s="56">
        <v>0</v>
      </c>
    </row>
    <row r="138" spans="1:15" s="50" customFormat="1" outlineLevel="1" x14ac:dyDescent="0.2">
      <c r="A138" s="69" t="s">
        <v>16</v>
      </c>
      <c r="B138" s="54" t="s">
        <v>315</v>
      </c>
      <c r="C138" s="53">
        <v>6</v>
      </c>
      <c r="D138" s="53">
        <v>6</v>
      </c>
      <c r="E138" s="89">
        <f t="shared" si="132"/>
        <v>1</v>
      </c>
      <c r="F138" s="53" t="s">
        <v>28</v>
      </c>
      <c r="G138" s="54" t="s">
        <v>89</v>
      </c>
      <c r="H138" s="29"/>
      <c r="I138" s="94">
        <v>6</v>
      </c>
      <c r="J138" s="94">
        <v>3</v>
      </c>
      <c r="K138" s="94">
        <v>0</v>
      </c>
      <c r="L138" s="29">
        <v>0</v>
      </c>
      <c r="M138" s="29">
        <f t="shared" si="125"/>
        <v>0</v>
      </c>
      <c r="N138" s="29">
        <f t="shared" si="126"/>
        <v>0</v>
      </c>
      <c r="O138" s="56">
        <f t="shared" si="126"/>
        <v>0</v>
      </c>
    </row>
    <row r="139" spans="1:15" s="50" customFormat="1" outlineLevel="1" x14ac:dyDescent="0.2">
      <c r="A139" s="69" t="s">
        <v>16</v>
      </c>
      <c r="B139" s="54" t="s">
        <v>316</v>
      </c>
      <c r="C139" s="53">
        <v>3</v>
      </c>
      <c r="D139" s="53">
        <v>1</v>
      </c>
      <c r="E139" s="89">
        <f t="shared" si="132"/>
        <v>3</v>
      </c>
      <c r="F139" s="53" t="s">
        <v>28</v>
      </c>
      <c r="G139" s="54" t="s">
        <v>89</v>
      </c>
      <c r="H139" s="94"/>
      <c r="I139" s="94"/>
      <c r="J139" s="94"/>
      <c r="K139" s="94"/>
      <c r="L139" s="29">
        <v>3</v>
      </c>
      <c r="M139" s="29">
        <f t="shared" si="125"/>
        <v>3</v>
      </c>
      <c r="N139" s="29">
        <f t="shared" si="126"/>
        <v>3</v>
      </c>
      <c r="O139" s="56">
        <v>0</v>
      </c>
    </row>
    <row r="140" spans="1:15" s="50" customFormat="1" outlineLevel="1" x14ac:dyDescent="0.2">
      <c r="A140" s="69" t="s">
        <v>16</v>
      </c>
      <c r="B140" s="54" t="s">
        <v>331</v>
      </c>
      <c r="C140" s="53">
        <v>3</v>
      </c>
      <c r="D140" s="53">
        <v>2</v>
      </c>
      <c r="E140" s="89">
        <f t="shared" si="132"/>
        <v>1.5</v>
      </c>
      <c r="F140" s="53" t="s">
        <v>31</v>
      </c>
      <c r="G140" s="54" t="s">
        <v>89</v>
      </c>
      <c r="H140" s="97"/>
      <c r="I140" s="97"/>
      <c r="J140" s="97"/>
      <c r="K140" s="97"/>
      <c r="L140" s="29"/>
      <c r="M140" s="29">
        <v>0</v>
      </c>
      <c r="N140" s="29">
        <v>0</v>
      </c>
      <c r="O140" s="56">
        <v>0</v>
      </c>
    </row>
    <row r="141" spans="1:15" s="50" customFormat="1" outlineLevel="1" x14ac:dyDescent="0.2">
      <c r="B141" s="54"/>
      <c r="C141" s="53"/>
      <c r="D141" s="53"/>
      <c r="E141" s="53"/>
      <c r="F141" s="53"/>
      <c r="G141" s="54"/>
      <c r="H141" s="62"/>
      <c r="I141" s="62"/>
      <c r="J141" s="62"/>
      <c r="K141" s="62"/>
      <c r="L141" s="97"/>
      <c r="M141" s="106"/>
      <c r="N141" s="97"/>
      <c r="O141" s="51"/>
    </row>
    <row r="142" spans="1:15" x14ac:dyDescent="0.2">
      <c r="A142" s="62"/>
      <c r="B142" s="48" t="s">
        <v>15</v>
      </c>
      <c r="C142" s="46"/>
      <c r="D142" s="46"/>
      <c r="E142" s="46"/>
      <c r="F142" s="46"/>
      <c r="G142" s="48"/>
      <c r="H142" s="12"/>
      <c r="I142" s="11"/>
      <c r="J142" s="11"/>
      <c r="K142" s="11"/>
      <c r="L142" s="11"/>
      <c r="M142" s="11"/>
      <c r="N142" s="11"/>
      <c r="O142" s="10"/>
    </row>
    <row r="143" spans="1:15" s="50" customFormat="1" ht="15" outlineLevel="1" x14ac:dyDescent="0.25">
      <c r="A143" s="107" t="s">
        <v>15</v>
      </c>
      <c r="B143" s="58" t="s">
        <v>173</v>
      </c>
      <c r="C143" s="59"/>
      <c r="D143" s="59"/>
      <c r="E143" s="59"/>
      <c r="F143" s="59"/>
      <c r="G143" s="55"/>
      <c r="H143" s="29"/>
      <c r="I143" s="29"/>
      <c r="J143" s="29"/>
      <c r="K143" s="29"/>
      <c r="L143" s="29"/>
      <c r="M143" s="29"/>
      <c r="N143" s="29"/>
      <c r="O143" s="56"/>
    </row>
    <row r="144" spans="1:15" s="50" customFormat="1" outlineLevel="1" x14ac:dyDescent="0.2">
      <c r="A144" s="107" t="s">
        <v>15</v>
      </c>
      <c r="B144" s="52" t="s">
        <v>172</v>
      </c>
      <c r="C144" s="59">
        <v>0.25</v>
      </c>
      <c r="D144" s="59">
        <v>0.25</v>
      </c>
      <c r="E144" s="89">
        <f t="shared" ref="E144:E167" si="133">IF(D144 = 0, "", C144/D144)</f>
        <v>1</v>
      </c>
      <c r="F144" s="59" t="s">
        <v>25</v>
      </c>
      <c r="G144" s="66" t="s">
        <v>76</v>
      </c>
      <c r="H144" s="62">
        <f t="shared" ref="H144:H165" si="134">C144</f>
        <v>0.25</v>
      </c>
      <c r="I144" s="29">
        <v>0</v>
      </c>
      <c r="J144" s="29">
        <f t="shared" ref="J144:M144" si="135">I144</f>
        <v>0</v>
      </c>
      <c r="K144" s="29">
        <f t="shared" si="135"/>
        <v>0</v>
      </c>
      <c r="L144" s="29">
        <f t="shared" si="135"/>
        <v>0</v>
      </c>
      <c r="M144" s="29">
        <f t="shared" si="135"/>
        <v>0</v>
      </c>
      <c r="N144" s="29">
        <f t="shared" ref="N144:O165" si="136">M144</f>
        <v>0</v>
      </c>
      <c r="O144" s="56">
        <f t="shared" si="136"/>
        <v>0</v>
      </c>
    </row>
    <row r="145" spans="1:15" s="50" customFormat="1" outlineLevel="1" x14ac:dyDescent="0.2">
      <c r="A145" s="107" t="s">
        <v>15</v>
      </c>
      <c r="B145" s="52" t="s">
        <v>171</v>
      </c>
      <c r="C145" s="59">
        <v>0.25</v>
      </c>
      <c r="D145" s="59">
        <v>0.25</v>
      </c>
      <c r="E145" s="89">
        <f t="shared" si="133"/>
        <v>1</v>
      </c>
      <c r="F145" s="59" t="s">
        <v>25</v>
      </c>
      <c r="G145" s="66" t="s">
        <v>76</v>
      </c>
      <c r="H145" s="62">
        <f t="shared" si="134"/>
        <v>0.25</v>
      </c>
      <c r="I145" s="29">
        <v>0</v>
      </c>
      <c r="J145" s="29">
        <f t="shared" ref="J145:M145" si="137">I145</f>
        <v>0</v>
      </c>
      <c r="K145" s="29">
        <f t="shared" si="137"/>
        <v>0</v>
      </c>
      <c r="L145" s="29">
        <f t="shared" si="137"/>
        <v>0</v>
      </c>
      <c r="M145" s="29">
        <f t="shared" si="137"/>
        <v>0</v>
      </c>
      <c r="N145" s="29">
        <f t="shared" si="136"/>
        <v>0</v>
      </c>
      <c r="O145" s="56">
        <f t="shared" si="136"/>
        <v>0</v>
      </c>
    </row>
    <row r="146" spans="1:15" s="50" customFormat="1" outlineLevel="1" x14ac:dyDescent="0.2">
      <c r="A146" s="107" t="s">
        <v>15</v>
      </c>
      <c r="B146" s="52" t="s">
        <v>170</v>
      </c>
      <c r="C146" s="59">
        <v>0.25</v>
      </c>
      <c r="D146" s="59">
        <v>0.25</v>
      </c>
      <c r="E146" s="89">
        <f t="shared" si="133"/>
        <v>1</v>
      </c>
      <c r="F146" s="59" t="s">
        <v>25</v>
      </c>
      <c r="G146" s="66" t="s">
        <v>76</v>
      </c>
      <c r="H146" s="62">
        <f t="shared" si="134"/>
        <v>0.25</v>
      </c>
      <c r="I146" s="29">
        <v>0</v>
      </c>
      <c r="J146" s="29">
        <f t="shared" ref="J146:M146" si="138">I146</f>
        <v>0</v>
      </c>
      <c r="K146" s="29">
        <f t="shared" si="138"/>
        <v>0</v>
      </c>
      <c r="L146" s="29">
        <f t="shared" si="138"/>
        <v>0</v>
      </c>
      <c r="M146" s="29">
        <f t="shared" si="138"/>
        <v>0</v>
      </c>
      <c r="N146" s="29">
        <f t="shared" si="136"/>
        <v>0</v>
      </c>
      <c r="O146" s="56">
        <f t="shared" si="136"/>
        <v>0</v>
      </c>
    </row>
    <row r="147" spans="1:15" s="50" customFormat="1" outlineLevel="1" x14ac:dyDescent="0.2">
      <c r="A147" s="107" t="s">
        <v>15</v>
      </c>
      <c r="B147" s="52" t="s">
        <v>169</v>
      </c>
      <c r="C147" s="59">
        <v>0.25</v>
      </c>
      <c r="D147" s="59">
        <v>0.35</v>
      </c>
      <c r="E147" s="89">
        <f t="shared" si="133"/>
        <v>0.7142857142857143</v>
      </c>
      <c r="F147" s="59" t="s">
        <v>25</v>
      </c>
      <c r="G147" s="66" t="s">
        <v>76</v>
      </c>
      <c r="H147" s="62">
        <f t="shared" si="134"/>
        <v>0.25</v>
      </c>
      <c r="I147" s="29">
        <v>0.2</v>
      </c>
      <c r="J147" s="29">
        <v>0</v>
      </c>
      <c r="K147" s="29">
        <f t="shared" ref="K147:M147" si="139">J147</f>
        <v>0</v>
      </c>
      <c r="L147" s="29">
        <f t="shared" si="139"/>
        <v>0</v>
      </c>
      <c r="M147" s="29">
        <f t="shared" si="139"/>
        <v>0</v>
      </c>
      <c r="N147" s="29">
        <f t="shared" si="136"/>
        <v>0</v>
      </c>
      <c r="O147" s="56">
        <f t="shared" si="136"/>
        <v>0</v>
      </c>
    </row>
    <row r="148" spans="1:15" s="50" customFormat="1" outlineLevel="1" x14ac:dyDescent="0.2">
      <c r="A148" s="107" t="s">
        <v>15</v>
      </c>
      <c r="B148" s="52" t="s">
        <v>168</v>
      </c>
      <c r="C148" s="59">
        <v>0.25</v>
      </c>
      <c r="D148" s="59">
        <v>0.15</v>
      </c>
      <c r="E148" s="89">
        <f t="shared" si="133"/>
        <v>1.6666666666666667</v>
      </c>
      <c r="F148" s="59" t="s">
        <v>25</v>
      </c>
      <c r="G148" s="66" t="s">
        <v>76</v>
      </c>
      <c r="H148" s="62">
        <f t="shared" si="134"/>
        <v>0.25</v>
      </c>
      <c r="I148" s="29">
        <v>0</v>
      </c>
      <c r="J148" s="29">
        <f t="shared" ref="J148:M148" si="140">I148</f>
        <v>0</v>
      </c>
      <c r="K148" s="29">
        <f t="shared" si="140"/>
        <v>0</v>
      </c>
      <c r="L148" s="29">
        <f t="shared" si="140"/>
        <v>0</v>
      </c>
      <c r="M148" s="29">
        <f t="shared" si="140"/>
        <v>0</v>
      </c>
      <c r="N148" s="29">
        <f t="shared" si="136"/>
        <v>0</v>
      </c>
      <c r="O148" s="56">
        <f t="shared" si="136"/>
        <v>0</v>
      </c>
    </row>
    <row r="149" spans="1:15" s="50" customFormat="1" outlineLevel="1" x14ac:dyDescent="0.2">
      <c r="A149" s="107" t="s">
        <v>15</v>
      </c>
      <c r="B149" s="52" t="s">
        <v>167</v>
      </c>
      <c r="C149" s="59">
        <v>0.25</v>
      </c>
      <c r="D149" s="59">
        <v>0.15</v>
      </c>
      <c r="E149" s="89">
        <f t="shared" si="133"/>
        <v>1.6666666666666667</v>
      </c>
      <c r="F149" s="59" t="s">
        <v>25</v>
      </c>
      <c r="G149" s="66" t="s">
        <v>76</v>
      </c>
      <c r="H149" s="62">
        <f t="shared" si="134"/>
        <v>0.25</v>
      </c>
      <c r="I149" s="29">
        <v>0</v>
      </c>
      <c r="J149" s="29">
        <f t="shared" ref="J149:M149" si="141">I149</f>
        <v>0</v>
      </c>
      <c r="K149" s="29">
        <f t="shared" si="141"/>
        <v>0</v>
      </c>
      <c r="L149" s="29">
        <f t="shared" si="141"/>
        <v>0</v>
      </c>
      <c r="M149" s="29">
        <f t="shared" si="141"/>
        <v>0</v>
      </c>
      <c r="N149" s="29">
        <f t="shared" si="136"/>
        <v>0</v>
      </c>
      <c r="O149" s="56">
        <f t="shared" si="136"/>
        <v>0</v>
      </c>
    </row>
    <row r="150" spans="1:15" s="50" customFormat="1" outlineLevel="1" x14ac:dyDescent="0.2">
      <c r="A150" s="107" t="s">
        <v>15</v>
      </c>
      <c r="B150" s="52" t="s">
        <v>166</v>
      </c>
      <c r="C150" s="59">
        <v>0.25</v>
      </c>
      <c r="D150" s="59">
        <v>0.15</v>
      </c>
      <c r="E150" s="89">
        <f t="shared" si="133"/>
        <v>1.6666666666666667</v>
      </c>
      <c r="F150" s="59" t="s">
        <v>25</v>
      </c>
      <c r="G150" s="66" t="s">
        <v>76</v>
      </c>
      <c r="H150" s="62">
        <f t="shared" si="134"/>
        <v>0.25</v>
      </c>
      <c r="I150" s="29">
        <v>0</v>
      </c>
      <c r="J150" s="29">
        <f t="shared" ref="J150:M150" si="142">I150</f>
        <v>0</v>
      </c>
      <c r="K150" s="29">
        <f t="shared" si="142"/>
        <v>0</v>
      </c>
      <c r="L150" s="29">
        <f t="shared" si="142"/>
        <v>0</v>
      </c>
      <c r="M150" s="29">
        <f t="shared" si="142"/>
        <v>0</v>
      </c>
      <c r="N150" s="29">
        <f t="shared" si="136"/>
        <v>0</v>
      </c>
      <c r="O150" s="56">
        <f t="shared" si="136"/>
        <v>0</v>
      </c>
    </row>
    <row r="151" spans="1:15" s="50" customFormat="1" outlineLevel="1" x14ac:dyDescent="0.2">
      <c r="A151" s="107" t="s">
        <v>15</v>
      </c>
      <c r="B151" s="52" t="s">
        <v>165</v>
      </c>
      <c r="C151" s="59">
        <v>0.25</v>
      </c>
      <c r="D151" s="59">
        <v>0.15</v>
      </c>
      <c r="E151" s="89">
        <f t="shared" si="133"/>
        <v>1.6666666666666667</v>
      </c>
      <c r="F151" s="59" t="s">
        <v>25</v>
      </c>
      <c r="G151" s="66" t="s">
        <v>76</v>
      </c>
      <c r="H151" s="62">
        <f t="shared" si="134"/>
        <v>0.25</v>
      </c>
      <c r="I151" s="29">
        <v>0</v>
      </c>
      <c r="J151" s="29">
        <f t="shared" ref="J151:M151" si="143">I151</f>
        <v>0</v>
      </c>
      <c r="K151" s="29">
        <f t="shared" si="143"/>
        <v>0</v>
      </c>
      <c r="L151" s="29">
        <f t="shared" si="143"/>
        <v>0</v>
      </c>
      <c r="M151" s="29">
        <f t="shared" si="143"/>
        <v>0</v>
      </c>
      <c r="N151" s="29">
        <f t="shared" si="136"/>
        <v>0</v>
      </c>
      <c r="O151" s="56">
        <f t="shared" si="136"/>
        <v>0</v>
      </c>
    </row>
    <row r="152" spans="1:15" s="50" customFormat="1" outlineLevel="1" x14ac:dyDescent="0.2">
      <c r="A152" s="107" t="s">
        <v>15</v>
      </c>
      <c r="B152" s="52" t="s">
        <v>164</v>
      </c>
      <c r="C152" s="59">
        <v>0.25</v>
      </c>
      <c r="D152" s="59">
        <v>0.1</v>
      </c>
      <c r="E152" s="89">
        <f t="shared" si="133"/>
        <v>2.5</v>
      </c>
      <c r="F152" s="59" t="s">
        <v>25</v>
      </c>
      <c r="G152" s="66" t="s">
        <v>76</v>
      </c>
      <c r="H152" s="62">
        <f t="shared" si="134"/>
        <v>0.25</v>
      </c>
      <c r="I152" s="29">
        <v>0</v>
      </c>
      <c r="J152" s="29">
        <f t="shared" ref="J152:M152" si="144">I152</f>
        <v>0</v>
      </c>
      <c r="K152" s="29">
        <f t="shared" si="144"/>
        <v>0</v>
      </c>
      <c r="L152" s="29">
        <f t="shared" si="144"/>
        <v>0</v>
      </c>
      <c r="M152" s="29">
        <f t="shared" si="144"/>
        <v>0</v>
      </c>
      <c r="N152" s="29">
        <f t="shared" si="136"/>
        <v>0</v>
      </c>
      <c r="O152" s="56">
        <f t="shared" si="136"/>
        <v>0</v>
      </c>
    </row>
    <row r="153" spans="1:15" s="50" customFormat="1" outlineLevel="1" x14ac:dyDescent="0.2">
      <c r="A153" s="107" t="s">
        <v>15</v>
      </c>
      <c r="B153" s="52" t="s">
        <v>163</v>
      </c>
      <c r="C153" s="59">
        <v>0.25</v>
      </c>
      <c r="D153" s="59">
        <v>0.1</v>
      </c>
      <c r="E153" s="89">
        <f t="shared" si="133"/>
        <v>2.5</v>
      </c>
      <c r="F153" s="59" t="s">
        <v>25</v>
      </c>
      <c r="G153" s="66" t="s">
        <v>76</v>
      </c>
      <c r="H153" s="62">
        <f t="shared" si="134"/>
        <v>0.25</v>
      </c>
      <c r="I153" s="29">
        <v>0</v>
      </c>
      <c r="J153" s="29">
        <f t="shared" ref="J153:M153" si="145">I153</f>
        <v>0</v>
      </c>
      <c r="K153" s="29">
        <f t="shared" si="145"/>
        <v>0</v>
      </c>
      <c r="L153" s="29">
        <f t="shared" si="145"/>
        <v>0</v>
      </c>
      <c r="M153" s="29">
        <f t="shared" si="145"/>
        <v>0</v>
      </c>
      <c r="N153" s="29">
        <f t="shared" si="136"/>
        <v>0</v>
      </c>
      <c r="O153" s="56">
        <f t="shared" si="136"/>
        <v>0</v>
      </c>
    </row>
    <row r="154" spans="1:15" s="50" customFormat="1" outlineLevel="1" x14ac:dyDescent="0.2">
      <c r="A154" s="107" t="s">
        <v>15</v>
      </c>
      <c r="B154" s="52" t="s">
        <v>162</v>
      </c>
      <c r="C154" s="59">
        <v>0.25</v>
      </c>
      <c r="D154" s="59">
        <v>0.1</v>
      </c>
      <c r="E154" s="89">
        <f t="shared" si="133"/>
        <v>2.5</v>
      </c>
      <c r="F154" s="59" t="s">
        <v>25</v>
      </c>
      <c r="G154" s="66" t="s">
        <v>76</v>
      </c>
      <c r="H154" s="62">
        <f t="shared" si="134"/>
        <v>0.25</v>
      </c>
      <c r="I154" s="29">
        <v>0</v>
      </c>
      <c r="J154" s="29">
        <f t="shared" ref="J154:M154" si="146">I154</f>
        <v>0</v>
      </c>
      <c r="K154" s="29">
        <f t="shared" si="146"/>
        <v>0</v>
      </c>
      <c r="L154" s="29">
        <f t="shared" si="146"/>
        <v>0</v>
      </c>
      <c r="M154" s="29">
        <f t="shared" si="146"/>
        <v>0</v>
      </c>
      <c r="N154" s="29">
        <f t="shared" si="136"/>
        <v>0</v>
      </c>
      <c r="O154" s="56">
        <f t="shared" si="136"/>
        <v>0</v>
      </c>
    </row>
    <row r="155" spans="1:15" s="50" customFormat="1" outlineLevel="1" x14ac:dyDescent="0.2">
      <c r="A155" s="107" t="s">
        <v>15</v>
      </c>
      <c r="B155" s="52" t="s">
        <v>161</v>
      </c>
      <c r="C155" s="59">
        <v>0.25</v>
      </c>
      <c r="D155" s="59">
        <v>0.1</v>
      </c>
      <c r="E155" s="89">
        <f t="shared" si="133"/>
        <v>2.5</v>
      </c>
      <c r="F155" s="59" t="s">
        <v>25</v>
      </c>
      <c r="G155" s="66" t="s">
        <v>76</v>
      </c>
      <c r="H155" s="62">
        <f t="shared" si="134"/>
        <v>0.25</v>
      </c>
      <c r="I155" s="29">
        <v>0</v>
      </c>
      <c r="J155" s="29">
        <f t="shared" ref="J155:M155" si="147">I155</f>
        <v>0</v>
      </c>
      <c r="K155" s="29">
        <f t="shared" si="147"/>
        <v>0</v>
      </c>
      <c r="L155" s="29">
        <f t="shared" si="147"/>
        <v>0</v>
      </c>
      <c r="M155" s="29">
        <f t="shared" si="147"/>
        <v>0</v>
      </c>
      <c r="N155" s="29">
        <f t="shared" si="136"/>
        <v>0</v>
      </c>
      <c r="O155" s="56">
        <f t="shared" si="136"/>
        <v>0</v>
      </c>
    </row>
    <row r="156" spans="1:15" s="50" customFormat="1" outlineLevel="1" x14ac:dyDescent="0.2">
      <c r="A156" s="107" t="s">
        <v>15</v>
      </c>
      <c r="B156" s="52" t="s">
        <v>160</v>
      </c>
      <c r="C156" s="59">
        <v>0.25</v>
      </c>
      <c r="D156" s="59">
        <v>0.25</v>
      </c>
      <c r="E156" s="89">
        <f t="shared" si="133"/>
        <v>1</v>
      </c>
      <c r="F156" s="59" t="s">
        <v>25</v>
      </c>
      <c r="G156" s="66" t="s">
        <v>76</v>
      </c>
      <c r="H156" s="62">
        <f t="shared" si="134"/>
        <v>0.25</v>
      </c>
      <c r="I156" s="29">
        <v>0</v>
      </c>
      <c r="J156" s="29">
        <f t="shared" ref="J156:M156" si="148">I156</f>
        <v>0</v>
      </c>
      <c r="K156" s="29">
        <f t="shared" si="148"/>
        <v>0</v>
      </c>
      <c r="L156" s="29">
        <f t="shared" si="148"/>
        <v>0</v>
      </c>
      <c r="M156" s="29">
        <f t="shared" si="148"/>
        <v>0</v>
      </c>
      <c r="N156" s="29">
        <f t="shared" si="136"/>
        <v>0</v>
      </c>
      <c r="O156" s="56">
        <f t="shared" si="136"/>
        <v>0</v>
      </c>
    </row>
    <row r="157" spans="1:15" s="50" customFormat="1" outlineLevel="1" x14ac:dyDescent="0.2">
      <c r="A157" s="107" t="s">
        <v>15</v>
      </c>
      <c r="B157" s="52" t="s">
        <v>159</v>
      </c>
      <c r="C157" s="59">
        <v>0.25</v>
      </c>
      <c r="D157" s="59">
        <v>0.1</v>
      </c>
      <c r="E157" s="89">
        <f t="shared" si="133"/>
        <v>2.5</v>
      </c>
      <c r="F157" s="59" t="s">
        <v>25</v>
      </c>
      <c r="G157" s="66" t="s">
        <v>76</v>
      </c>
      <c r="H157" s="62">
        <f t="shared" si="134"/>
        <v>0.25</v>
      </c>
      <c r="I157" s="29">
        <v>0</v>
      </c>
      <c r="J157" s="29">
        <f t="shared" ref="J157:M157" si="149">I157</f>
        <v>0</v>
      </c>
      <c r="K157" s="29">
        <f t="shared" si="149"/>
        <v>0</v>
      </c>
      <c r="L157" s="29">
        <f t="shared" si="149"/>
        <v>0</v>
      </c>
      <c r="M157" s="29">
        <f t="shared" si="149"/>
        <v>0</v>
      </c>
      <c r="N157" s="29">
        <f t="shared" si="136"/>
        <v>0</v>
      </c>
      <c r="O157" s="56">
        <f t="shared" si="136"/>
        <v>0</v>
      </c>
    </row>
    <row r="158" spans="1:15" s="50" customFormat="1" outlineLevel="1" x14ac:dyDescent="0.2">
      <c r="A158" s="107" t="s">
        <v>15</v>
      </c>
      <c r="B158" s="52" t="s">
        <v>158</v>
      </c>
      <c r="C158" s="59">
        <v>0.25</v>
      </c>
      <c r="D158" s="59">
        <v>0.25</v>
      </c>
      <c r="E158" s="89">
        <f t="shared" si="133"/>
        <v>1</v>
      </c>
      <c r="F158" s="59" t="s">
        <v>25</v>
      </c>
      <c r="G158" s="66" t="s">
        <v>76</v>
      </c>
      <c r="H158" s="62">
        <f t="shared" si="134"/>
        <v>0.25</v>
      </c>
      <c r="I158" s="29">
        <v>0</v>
      </c>
      <c r="J158" s="29">
        <f t="shared" ref="J158:M158" si="150">I158</f>
        <v>0</v>
      </c>
      <c r="K158" s="29">
        <f t="shared" si="150"/>
        <v>0</v>
      </c>
      <c r="L158" s="29">
        <f t="shared" si="150"/>
        <v>0</v>
      </c>
      <c r="M158" s="29">
        <f t="shared" si="150"/>
        <v>0</v>
      </c>
      <c r="N158" s="29">
        <f t="shared" si="136"/>
        <v>0</v>
      </c>
      <c r="O158" s="56">
        <f t="shared" si="136"/>
        <v>0</v>
      </c>
    </row>
    <row r="159" spans="1:15" s="50" customFormat="1" outlineLevel="1" x14ac:dyDescent="0.2">
      <c r="A159" s="107" t="s">
        <v>15</v>
      </c>
      <c r="B159" s="52" t="s">
        <v>157</v>
      </c>
      <c r="C159" s="59">
        <v>0.25</v>
      </c>
      <c r="D159" s="59">
        <v>0.2</v>
      </c>
      <c r="E159" s="89">
        <f t="shared" si="133"/>
        <v>1.25</v>
      </c>
      <c r="F159" s="59" t="s">
        <v>25</v>
      </c>
      <c r="G159" s="66" t="s">
        <v>76</v>
      </c>
      <c r="H159" s="62">
        <f t="shared" si="134"/>
        <v>0.25</v>
      </c>
      <c r="I159" s="29">
        <f t="shared" ref="I159:M159" si="151">H159</f>
        <v>0.25</v>
      </c>
      <c r="J159" s="29">
        <v>0</v>
      </c>
      <c r="K159" s="29">
        <f t="shared" si="151"/>
        <v>0</v>
      </c>
      <c r="L159" s="29">
        <f t="shared" si="151"/>
        <v>0</v>
      </c>
      <c r="M159" s="29">
        <f t="shared" si="151"/>
        <v>0</v>
      </c>
      <c r="N159" s="29">
        <f t="shared" si="136"/>
        <v>0</v>
      </c>
      <c r="O159" s="56">
        <f t="shared" si="136"/>
        <v>0</v>
      </c>
    </row>
    <row r="160" spans="1:15" s="50" customFormat="1" outlineLevel="1" x14ac:dyDescent="0.2">
      <c r="A160" s="107" t="s">
        <v>15</v>
      </c>
      <c r="B160" s="52" t="s">
        <v>156</v>
      </c>
      <c r="C160" s="59">
        <v>0.25</v>
      </c>
      <c r="D160" s="59">
        <v>0.1</v>
      </c>
      <c r="E160" s="89">
        <f t="shared" si="133"/>
        <v>2.5</v>
      </c>
      <c r="F160" s="59" t="s">
        <v>25</v>
      </c>
      <c r="G160" s="66" t="s">
        <v>76</v>
      </c>
      <c r="H160" s="62">
        <f t="shared" si="134"/>
        <v>0.25</v>
      </c>
      <c r="I160" s="29">
        <f t="shared" ref="I160:M160" si="152">H160</f>
        <v>0.25</v>
      </c>
      <c r="J160" s="29">
        <v>0</v>
      </c>
      <c r="K160" s="29">
        <f t="shared" si="152"/>
        <v>0</v>
      </c>
      <c r="L160" s="29">
        <f t="shared" si="152"/>
        <v>0</v>
      </c>
      <c r="M160" s="29">
        <f t="shared" si="152"/>
        <v>0</v>
      </c>
      <c r="N160" s="29">
        <f t="shared" si="136"/>
        <v>0</v>
      </c>
      <c r="O160" s="56">
        <f t="shared" si="136"/>
        <v>0</v>
      </c>
    </row>
    <row r="161" spans="1:257" s="50" customFormat="1" outlineLevel="1" x14ac:dyDescent="0.2">
      <c r="A161" s="107" t="s">
        <v>15</v>
      </c>
      <c r="B161" s="52" t="s">
        <v>155</v>
      </c>
      <c r="C161" s="59">
        <v>0.25</v>
      </c>
      <c r="D161" s="59">
        <v>0.1</v>
      </c>
      <c r="E161" s="89">
        <f t="shared" si="133"/>
        <v>2.5</v>
      </c>
      <c r="F161" s="59" t="s">
        <v>25</v>
      </c>
      <c r="G161" s="66" t="s">
        <v>76</v>
      </c>
      <c r="H161" s="62">
        <f t="shared" si="134"/>
        <v>0.25</v>
      </c>
      <c r="I161" s="29">
        <f t="shared" ref="I161:M161" si="153">H161</f>
        <v>0.25</v>
      </c>
      <c r="J161" s="29">
        <v>0</v>
      </c>
      <c r="K161" s="29">
        <f t="shared" si="153"/>
        <v>0</v>
      </c>
      <c r="L161" s="29">
        <f t="shared" si="153"/>
        <v>0</v>
      </c>
      <c r="M161" s="29">
        <f t="shared" si="153"/>
        <v>0</v>
      </c>
      <c r="N161" s="29">
        <f t="shared" si="136"/>
        <v>0</v>
      </c>
      <c r="O161" s="56">
        <f t="shared" si="136"/>
        <v>0</v>
      </c>
    </row>
    <row r="162" spans="1:257" s="50" customFormat="1" outlineLevel="1" x14ac:dyDescent="0.2">
      <c r="A162" s="107" t="s">
        <v>15</v>
      </c>
      <c r="B162" s="52" t="s">
        <v>154</v>
      </c>
      <c r="C162" s="59">
        <v>0.25</v>
      </c>
      <c r="D162" s="59">
        <v>0.2</v>
      </c>
      <c r="E162" s="89">
        <f t="shared" si="133"/>
        <v>1.25</v>
      </c>
      <c r="F162" s="59" t="s">
        <v>25</v>
      </c>
      <c r="G162" s="66" t="s">
        <v>76</v>
      </c>
      <c r="H162" s="62">
        <f t="shared" si="134"/>
        <v>0.25</v>
      </c>
      <c r="I162" s="29">
        <f t="shared" ref="I162:M162" si="154">H162</f>
        <v>0.25</v>
      </c>
      <c r="J162" s="29">
        <v>0</v>
      </c>
      <c r="K162" s="29">
        <f t="shared" si="154"/>
        <v>0</v>
      </c>
      <c r="L162" s="29">
        <f t="shared" si="154"/>
        <v>0</v>
      </c>
      <c r="M162" s="29">
        <f t="shared" si="154"/>
        <v>0</v>
      </c>
      <c r="N162" s="29">
        <f t="shared" si="136"/>
        <v>0</v>
      </c>
      <c r="O162" s="56">
        <f t="shared" si="136"/>
        <v>0</v>
      </c>
    </row>
    <row r="163" spans="1:257" s="50" customFormat="1" outlineLevel="1" x14ac:dyDescent="0.2">
      <c r="A163" s="107" t="s">
        <v>15</v>
      </c>
      <c r="B163" s="52" t="s">
        <v>153</v>
      </c>
      <c r="C163" s="59">
        <v>0.25</v>
      </c>
      <c r="D163" s="59">
        <v>0.1</v>
      </c>
      <c r="E163" s="89">
        <f t="shared" si="133"/>
        <v>2.5</v>
      </c>
      <c r="F163" s="59" t="s">
        <v>25</v>
      </c>
      <c r="G163" s="66" t="s">
        <v>76</v>
      </c>
      <c r="H163" s="62">
        <f t="shared" si="134"/>
        <v>0.25</v>
      </c>
      <c r="I163" s="29">
        <f t="shared" ref="I163:M163" si="155">H163</f>
        <v>0.25</v>
      </c>
      <c r="J163" s="29">
        <v>0</v>
      </c>
      <c r="K163" s="29">
        <f t="shared" si="155"/>
        <v>0</v>
      </c>
      <c r="L163" s="29">
        <f t="shared" si="155"/>
        <v>0</v>
      </c>
      <c r="M163" s="29">
        <f t="shared" si="155"/>
        <v>0</v>
      </c>
      <c r="N163" s="29">
        <f t="shared" si="136"/>
        <v>0</v>
      </c>
      <c r="O163" s="56">
        <f t="shared" si="136"/>
        <v>0</v>
      </c>
    </row>
    <row r="164" spans="1:257" s="50" customFormat="1" outlineLevel="1" x14ac:dyDescent="0.2">
      <c r="A164" s="107" t="s">
        <v>15</v>
      </c>
      <c r="B164" s="52" t="s">
        <v>152</v>
      </c>
      <c r="C164" s="59">
        <v>0.25</v>
      </c>
      <c r="D164" s="59">
        <v>0.1</v>
      </c>
      <c r="E164" s="89">
        <f t="shared" si="133"/>
        <v>2.5</v>
      </c>
      <c r="F164" s="59" t="s">
        <v>25</v>
      </c>
      <c r="G164" s="66" t="s">
        <v>76</v>
      </c>
      <c r="H164" s="62">
        <f t="shared" si="134"/>
        <v>0.25</v>
      </c>
      <c r="I164" s="29">
        <f t="shared" ref="I164:M164" si="156">H164</f>
        <v>0.25</v>
      </c>
      <c r="J164" s="29">
        <v>0</v>
      </c>
      <c r="K164" s="29">
        <f t="shared" si="156"/>
        <v>0</v>
      </c>
      <c r="L164" s="29">
        <f t="shared" si="156"/>
        <v>0</v>
      </c>
      <c r="M164" s="29">
        <f t="shared" si="156"/>
        <v>0</v>
      </c>
      <c r="N164" s="29">
        <f t="shared" si="136"/>
        <v>0</v>
      </c>
      <c r="O164" s="56">
        <f t="shared" si="136"/>
        <v>0</v>
      </c>
    </row>
    <row r="165" spans="1:257" s="50" customFormat="1" outlineLevel="1" x14ac:dyDescent="0.2">
      <c r="A165" s="107" t="s">
        <v>15</v>
      </c>
      <c r="B165" s="52" t="s">
        <v>303</v>
      </c>
      <c r="C165" s="59">
        <v>0.25</v>
      </c>
      <c r="D165" s="59">
        <v>0.25</v>
      </c>
      <c r="E165" s="89">
        <f t="shared" si="133"/>
        <v>1</v>
      </c>
      <c r="F165" s="59" t="s">
        <v>25</v>
      </c>
      <c r="G165" s="66" t="s">
        <v>76</v>
      </c>
      <c r="H165" s="62">
        <f t="shared" si="134"/>
        <v>0.25</v>
      </c>
      <c r="I165" s="29">
        <f t="shared" ref="I165:M165" si="157">H165</f>
        <v>0.25</v>
      </c>
      <c r="J165" s="29">
        <v>0</v>
      </c>
      <c r="K165" s="29">
        <f t="shared" si="157"/>
        <v>0</v>
      </c>
      <c r="L165" s="29">
        <f t="shared" si="157"/>
        <v>0</v>
      </c>
      <c r="M165" s="29">
        <f t="shared" si="157"/>
        <v>0</v>
      </c>
      <c r="N165" s="29">
        <f t="shared" si="136"/>
        <v>0</v>
      </c>
      <c r="O165" s="56">
        <f t="shared" si="136"/>
        <v>0</v>
      </c>
    </row>
    <row r="166" spans="1:257" s="50" customFormat="1" outlineLevel="1" x14ac:dyDescent="0.2">
      <c r="A166" s="107" t="s">
        <v>15</v>
      </c>
      <c r="B166" s="57" t="s">
        <v>285</v>
      </c>
      <c r="C166" s="59"/>
      <c r="D166" s="59"/>
      <c r="E166" s="89" t="str">
        <f t="shared" si="133"/>
        <v/>
      </c>
      <c r="F166" s="59"/>
      <c r="G166" s="66"/>
      <c r="H166" s="86"/>
      <c r="I166" s="29"/>
      <c r="J166" s="29"/>
      <c r="K166" s="29"/>
      <c r="L166" s="29"/>
      <c r="M166" s="29"/>
      <c r="N166" s="29"/>
      <c r="O166" s="56"/>
    </row>
    <row r="167" spans="1:257" s="50" customFormat="1" outlineLevel="1" x14ac:dyDescent="0.2">
      <c r="A167" s="107" t="s">
        <v>15</v>
      </c>
      <c r="B167" s="54" t="s">
        <v>286</v>
      </c>
      <c r="C167" s="59">
        <v>0.25</v>
      </c>
      <c r="D167" s="59">
        <v>0.25</v>
      </c>
      <c r="E167" s="89">
        <f t="shared" si="133"/>
        <v>1</v>
      </c>
      <c r="F167" s="59" t="s">
        <v>25</v>
      </c>
      <c r="G167" s="66" t="s">
        <v>76</v>
      </c>
      <c r="H167" s="62">
        <v>0.25</v>
      </c>
      <c r="I167" s="29">
        <f t="shared" ref="I167:M167" si="158">H167</f>
        <v>0.25</v>
      </c>
      <c r="J167" s="29">
        <f t="shared" si="158"/>
        <v>0.25</v>
      </c>
      <c r="K167" s="29">
        <v>0</v>
      </c>
      <c r="L167" s="29">
        <f t="shared" si="158"/>
        <v>0</v>
      </c>
      <c r="M167" s="29">
        <f t="shared" si="158"/>
        <v>0</v>
      </c>
      <c r="N167" s="29">
        <f>M167</f>
        <v>0</v>
      </c>
      <c r="O167" s="56">
        <f>N167</f>
        <v>0</v>
      </c>
    </row>
    <row r="168" spans="1:257" x14ac:dyDescent="0.2">
      <c r="A168" s="62"/>
      <c r="B168" s="48" t="s">
        <v>14</v>
      </c>
      <c r="C168" s="46"/>
      <c r="D168" s="46"/>
      <c r="E168" s="46"/>
      <c r="F168" s="46"/>
      <c r="G168" s="48"/>
      <c r="H168" s="12"/>
      <c r="I168" s="11"/>
      <c r="J168" s="11"/>
      <c r="K168" s="11"/>
      <c r="L168" s="11"/>
      <c r="M168" s="11"/>
      <c r="N168" s="11"/>
      <c r="O168" s="10"/>
    </row>
    <row r="169" spans="1:257" outlineLevel="1" x14ac:dyDescent="0.2">
      <c r="A169" s="107" t="s">
        <v>14</v>
      </c>
      <c r="B169" s="54" t="s">
        <v>305</v>
      </c>
      <c r="C169" s="53">
        <v>2</v>
      </c>
      <c r="D169" s="53">
        <v>3</v>
      </c>
      <c r="E169" s="89">
        <f t="shared" ref="E169:E217" si="159">IF(D169 = 0, "0%", C169/D169)</f>
        <v>0.66666666666666663</v>
      </c>
      <c r="F169" s="53" t="s">
        <v>31</v>
      </c>
      <c r="G169" s="54" t="s">
        <v>76</v>
      </c>
      <c r="H169" s="13"/>
      <c r="I169" s="62">
        <v>2</v>
      </c>
      <c r="J169" s="62">
        <v>0</v>
      </c>
      <c r="K169" s="62">
        <f t="shared" ref="I169:M184" si="160">J169</f>
        <v>0</v>
      </c>
      <c r="L169" s="97">
        <f t="shared" si="160"/>
        <v>0</v>
      </c>
      <c r="M169" s="106">
        <f t="shared" si="160"/>
        <v>0</v>
      </c>
      <c r="N169" s="97">
        <f>M169</f>
        <v>0</v>
      </c>
      <c r="O169" s="51">
        <f>N169</f>
        <v>0</v>
      </c>
      <c r="P169" s="21"/>
      <c r="Q169" s="21"/>
      <c r="R169" s="21"/>
      <c r="S169" s="21"/>
      <c r="T169" s="29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1"/>
      <c r="GC169" s="21"/>
      <c r="GD169" s="21"/>
      <c r="GE169" s="21"/>
      <c r="GF169" s="21"/>
      <c r="GG169" s="21"/>
      <c r="GH169" s="21"/>
      <c r="GI169" s="21"/>
      <c r="GJ169" s="21"/>
      <c r="GK169" s="21"/>
      <c r="GL169" s="21"/>
      <c r="GM169" s="21"/>
      <c r="GN169" s="21"/>
      <c r="GO169" s="21"/>
      <c r="GP169" s="21"/>
      <c r="GQ169" s="21"/>
      <c r="GR169" s="21"/>
      <c r="GS169" s="21"/>
      <c r="GT169" s="21"/>
      <c r="GU169" s="21"/>
      <c r="GV169" s="21"/>
      <c r="GW169" s="21"/>
      <c r="GX169" s="21"/>
      <c r="GY169" s="21"/>
      <c r="GZ169" s="21"/>
      <c r="HA169" s="21"/>
      <c r="HB169" s="21"/>
      <c r="HC169" s="21"/>
      <c r="HD169" s="21"/>
      <c r="HE169" s="21"/>
      <c r="HF169" s="21"/>
      <c r="HG169" s="21"/>
      <c r="HH169" s="21"/>
      <c r="HI169" s="21"/>
      <c r="HJ169" s="21"/>
      <c r="HK169" s="21"/>
      <c r="HL169" s="21"/>
      <c r="HM169" s="21"/>
      <c r="HN169" s="21"/>
      <c r="HO169" s="21"/>
      <c r="HP169" s="21"/>
      <c r="HQ169" s="21"/>
      <c r="HR169" s="21"/>
      <c r="HS169" s="21"/>
      <c r="HT169" s="21"/>
      <c r="HU169" s="21"/>
      <c r="HV169" s="21"/>
      <c r="HW169" s="21"/>
      <c r="HX169" s="21"/>
      <c r="HY169" s="21"/>
      <c r="HZ169" s="21"/>
      <c r="IA169" s="21"/>
      <c r="IB169" s="21"/>
      <c r="IC169" s="21"/>
      <c r="ID169" s="21"/>
      <c r="IE169" s="21"/>
      <c r="IF169" s="21"/>
      <c r="IG169" s="21"/>
      <c r="IH169" s="21"/>
      <c r="II169" s="21"/>
      <c r="IJ169" s="21"/>
      <c r="IK169" s="21"/>
      <c r="IL169" s="21"/>
      <c r="IM169" s="21"/>
      <c r="IN169" s="21"/>
      <c r="IO169" s="21"/>
      <c r="IP169" s="21"/>
      <c r="IQ169" s="21"/>
      <c r="IR169" s="21"/>
      <c r="IS169" s="21"/>
      <c r="IT169" s="21"/>
      <c r="IU169" s="21"/>
      <c r="IV169" s="21"/>
      <c r="IW169" s="21"/>
    </row>
    <row r="170" spans="1:257" s="50" customFormat="1" outlineLevel="1" x14ac:dyDescent="0.2">
      <c r="A170" s="107" t="s">
        <v>14</v>
      </c>
      <c r="B170" s="54" t="s">
        <v>65</v>
      </c>
      <c r="C170" s="53">
        <v>0.5</v>
      </c>
      <c r="D170" s="53">
        <v>0.5</v>
      </c>
      <c r="E170" s="89">
        <f t="shared" si="159"/>
        <v>1</v>
      </c>
      <c r="F170" s="53" t="s">
        <v>31</v>
      </c>
      <c r="G170" s="54" t="s">
        <v>76</v>
      </c>
      <c r="H170" s="13">
        <f>C170</f>
        <v>0.5</v>
      </c>
      <c r="I170" s="91">
        <f t="shared" ref="I170" si="161">H170</f>
        <v>0.5</v>
      </c>
      <c r="J170" s="91">
        <f t="shared" ref="J170" si="162">I170</f>
        <v>0.5</v>
      </c>
      <c r="K170" s="91">
        <v>0</v>
      </c>
      <c r="L170" s="97">
        <f t="shared" ref="L170" si="163">K170</f>
        <v>0</v>
      </c>
      <c r="M170" s="106">
        <f t="shared" ref="M170" si="164">L170</f>
        <v>0</v>
      </c>
      <c r="N170" s="97">
        <f t="shared" ref="N170:O170" si="165">M170</f>
        <v>0</v>
      </c>
      <c r="O170" s="51">
        <f t="shared" si="165"/>
        <v>0</v>
      </c>
      <c r="P170" s="91"/>
      <c r="Q170" s="91"/>
      <c r="R170" s="91"/>
      <c r="S170" s="91"/>
      <c r="T170" s="29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91"/>
      <c r="CP170" s="91"/>
      <c r="CQ170" s="91"/>
      <c r="CR170" s="91"/>
      <c r="CS170" s="91"/>
      <c r="CT170" s="91"/>
      <c r="CU170" s="91"/>
      <c r="CV170" s="91"/>
      <c r="CW170" s="91"/>
      <c r="CX170" s="91"/>
      <c r="CY170" s="91"/>
      <c r="CZ170" s="91"/>
      <c r="DA170" s="91"/>
      <c r="DB170" s="91"/>
      <c r="DC170" s="91"/>
      <c r="DD170" s="91"/>
      <c r="DE170" s="91"/>
      <c r="DF170" s="91"/>
      <c r="DG170" s="91"/>
      <c r="DH170" s="91"/>
      <c r="DI170" s="91"/>
      <c r="DJ170" s="91"/>
      <c r="DK170" s="91"/>
      <c r="DL170" s="91"/>
      <c r="DM170" s="91"/>
      <c r="DN170" s="91"/>
      <c r="DO170" s="91"/>
      <c r="DP170" s="91"/>
      <c r="DQ170" s="91"/>
      <c r="DR170" s="91"/>
      <c r="DS170" s="91"/>
      <c r="DT170" s="91"/>
      <c r="DU170" s="91"/>
      <c r="DV170" s="91"/>
      <c r="DW170" s="91"/>
      <c r="DX170" s="91"/>
      <c r="DY170" s="91"/>
      <c r="DZ170" s="91"/>
      <c r="EA170" s="91"/>
      <c r="EB170" s="91"/>
      <c r="EC170" s="91"/>
      <c r="ED170" s="91"/>
      <c r="EE170" s="91"/>
      <c r="EF170" s="91"/>
      <c r="EG170" s="91"/>
      <c r="EH170" s="91"/>
      <c r="EI170" s="91"/>
      <c r="EJ170" s="91"/>
      <c r="EK170" s="91"/>
      <c r="EL170" s="91"/>
      <c r="EM170" s="91"/>
      <c r="EN170" s="91"/>
      <c r="EO170" s="91"/>
      <c r="EP170" s="91"/>
      <c r="EQ170" s="91"/>
      <c r="ER170" s="91"/>
      <c r="ES170" s="91"/>
      <c r="ET170" s="91"/>
      <c r="EU170" s="91"/>
      <c r="EV170" s="91"/>
      <c r="EW170" s="91"/>
      <c r="EX170" s="91"/>
      <c r="EY170" s="91"/>
      <c r="EZ170" s="91"/>
      <c r="FA170" s="91"/>
      <c r="FB170" s="91"/>
      <c r="FC170" s="91"/>
      <c r="FD170" s="91"/>
      <c r="FE170" s="91"/>
      <c r="FF170" s="91"/>
      <c r="FG170" s="91"/>
      <c r="FH170" s="91"/>
      <c r="FI170" s="91"/>
      <c r="FJ170" s="91"/>
      <c r="FK170" s="91"/>
      <c r="FL170" s="91"/>
      <c r="FM170" s="91"/>
      <c r="FN170" s="91"/>
      <c r="FO170" s="91"/>
      <c r="FP170" s="91"/>
      <c r="FQ170" s="91"/>
      <c r="FR170" s="91"/>
      <c r="FS170" s="91"/>
      <c r="FT170" s="91"/>
      <c r="FU170" s="91"/>
      <c r="FV170" s="91"/>
      <c r="FW170" s="91"/>
      <c r="FX170" s="91"/>
      <c r="FY170" s="91"/>
      <c r="FZ170" s="91"/>
      <c r="GA170" s="91"/>
      <c r="GB170" s="91"/>
      <c r="GC170" s="91"/>
      <c r="GD170" s="91"/>
      <c r="GE170" s="91"/>
      <c r="GF170" s="91"/>
      <c r="GG170" s="91"/>
      <c r="GH170" s="91"/>
      <c r="GI170" s="91"/>
      <c r="GJ170" s="91"/>
      <c r="GK170" s="91"/>
      <c r="GL170" s="91"/>
      <c r="GM170" s="91"/>
      <c r="GN170" s="91"/>
      <c r="GO170" s="91"/>
      <c r="GP170" s="91"/>
      <c r="GQ170" s="91"/>
      <c r="GR170" s="91"/>
      <c r="GS170" s="91"/>
      <c r="GT170" s="91"/>
      <c r="GU170" s="91"/>
      <c r="GV170" s="91"/>
      <c r="GW170" s="91"/>
      <c r="GX170" s="91"/>
      <c r="GY170" s="91"/>
      <c r="GZ170" s="91"/>
      <c r="HA170" s="91"/>
      <c r="HB170" s="91"/>
      <c r="HC170" s="91"/>
      <c r="HD170" s="91"/>
      <c r="HE170" s="91"/>
      <c r="HF170" s="91"/>
      <c r="HG170" s="91"/>
      <c r="HH170" s="91"/>
      <c r="HI170" s="91"/>
      <c r="HJ170" s="91"/>
      <c r="HK170" s="91"/>
      <c r="HL170" s="91"/>
      <c r="HM170" s="91"/>
      <c r="HN170" s="91"/>
      <c r="HO170" s="91"/>
      <c r="HP170" s="91"/>
      <c r="HQ170" s="91"/>
      <c r="HR170" s="91"/>
      <c r="HS170" s="91"/>
      <c r="HT170" s="91"/>
      <c r="HU170" s="91"/>
      <c r="HV170" s="91"/>
      <c r="HW170" s="91"/>
      <c r="HX170" s="91"/>
      <c r="HY170" s="91"/>
      <c r="HZ170" s="91"/>
      <c r="IA170" s="91"/>
      <c r="IB170" s="91"/>
      <c r="IC170" s="91"/>
      <c r="ID170" s="91"/>
      <c r="IE170" s="91"/>
      <c r="IF170" s="91"/>
      <c r="IG170" s="91"/>
      <c r="IH170" s="91"/>
      <c r="II170" s="91"/>
      <c r="IJ170" s="91"/>
      <c r="IK170" s="91"/>
      <c r="IL170" s="91"/>
      <c r="IM170" s="91"/>
      <c r="IN170" s="91"/>
      <c r="IO170" s="91"/>
      <c r="IP170" s="91"/>
      <c r="IQ170" s="91"/>
      <c r="IR170" s="91"/>
      <c r="IS170" s="91"/>
      <c r="IT170" s="91"/>
      <c r="IU170" s="91"/>
      <c r="IV170" s="91"/>
      <c r="IW170" s="91"/>
    </row>
    <row r="171" spans="1:257" s="50" customFormat="1" outlineLevel="1" x14ac:dyDescent="0.2">
      <c r="A171" s="107" t="s">
        <v>14</v>
      </c>
      <c r="B171" s="54" t="s">
        <v>79</v>
      </c>
      <c r="C171" s="53">
        <v>2</v>
      </c>
      <c r="D171" s="53">
        <v>0.5</v>
      </c>
      <c r="E171" s="89">
        <f t="shared" si="159"/>
        <v>4</v>
      </c>
      <c r="F171" s="53" t="s">
        <v>31</v>
      </c>
      <c r="G171" s="54" t="s">
        <v>76</v>
      </c>
      <c r="H171" s="13">
        <f>C171</f>
        <v>2</v>
      </c>
      <c r="I171" s="62">
        <f t="shared" si="160"/>
        <v>2</v>
      </c>
      <c r="J171" s="62">
        <f t="shared" si="160"/>
        <v>2</v>
      </c>
      <c r="K171" s="62">
        <v>0</v>
      </c>
      <c r="L171" s="97">
        <f t="shared" si="160"/>
        <v>0</v>
      </c>
      <c r="M171" s="106">
        <f t="shared" si="160"/>
        <v>0</v>
      </c>
      <c r="N171" s="97">
        <f>M171</f>
        <v>0</v>
      </c>
      <c r="O171" s="51">
        <f>N171</f>
        <v>0</v>
      </c>
      <c r="P171" s="61"/>
      <c r="Q171" s="61"/>
      <c r="R171" s="61"/>
      <c r="S171" s="61"/>
      <c r="T171" s="29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CZ171" s="61"/>
      <c r="DA171" s="61"/>
      <c r="DB171" s="61"/>
      <c r="DC171" s="61"/>
      <c r="DD171" s="61"/>
      <c r="DE171" s="61"/>
      <c r="DF171" s="61"/>
      <c r="DG171" s="61"/>
      <c r="DH171" s="61"/>
      <c r="DI171" s="61"/>
      <c r="DJ171" s="61"/>
      <c r="DK171" s="61"/>
      <c r="DL171" s="61"/>
      <c r="DM171" s="61"/>
      <c r="DN171" s="61"/>
      <c r="DO171" s="61"/>
      <c r="DP171" s="61"/>
      <c r="DQ171" s="61"/>
      <c r="DR171" s="61"/>
      <c r="DS171" s="61"/>
      <c r="DT171" s="61"/>
      <c r="DU171" s="61"/>
      <c r="DV171" s="61"/>
      <c r="DW171" s="61"/>
      <c r="DX171" s="61"/>
      <c r="DY171" s="61"/>
      <c r="DZ171" s="61"/>
      <c r="EA171" s="61"/>
      <c r="EB171" s="61"/>
      <c r="EC171" s="61"/>
      <c r="ED171" s="61"/>
      <c r="EE171" s="61"/>
      <c r="EF171" s="61"/>
      <c r="EG171" s="61"/>
      <c r="EH171" s="61"/>
      <c r="EI171" s="61"/>
      <c r="EJ171" s="61"/>
      <c r="EK171" s="61"/>
      <c r="EL171" s="61"/>
      <c r="EM171" s="61"/>
      <c r="EN171" s="61"/>
      <c r="EO171" s="61"/>
      <c r="EP171" s="61"/>
      <c r="EQ171" s="61"/>
      <c r="ER171" s="61"/>
      <c r="ES171" s="61"/>
      <c r="ET171" s="61"/>
      <c r="EU171" s="61"/>
      <c r="EV171" s="61"/>
      <c r="EW171" s="61"/>
      <c r="EX171" s="61"/>
      <c r="EY171" s="61"/>
      <c r="EZ171" s="61"/>
      <c r="FA171" s="61"/>
      <c r="FB171" s="61"/>
      <c r="FC171" s="61"/>
      <c r="FD171" s="61"/>
      <c r="FE171" s="61"/>
      <c r="FF171" s="61"/>
      <c r="FG171" s="61"/>
      <c r="FH171" s="61"/>
      <c r="FI171" s="61"/>
      <c r="FJ171" s="61"/>
      <c r="FK171" s="61"/>
      <c r="FL171" s="61"/>
      <c r="FM171" s="61"/>
      <c r="FN171" s="61"/>
      <c r="FO171" s="61"/>
      <c r="FP171" s="61"/>
      <c r="FQ171" s="61"/>
      <c r="FR171" s="61"/>
      <c r="FS171" s="61"/>
      <c r="FT171" s="61"/>
      <c r="FU171" s="61"/>
      <c r="FV171" s="61"/>
      <c r="FW171" s="61"/>
      <c r="FX171" s="61"/>
      <c r="FY171" s="61"/>
      <c r="FZ171" s="61"/>
      <c r="GA171" s="61"/>
      <c r="GB171" s="61"/>
      <c r="GC171" s="61"/>
      <c r="GD171" s="61"/>
      <c r="GE171" s="61"/>
      <c r="GF171" s="61"/>
      <c r="GG171" s="61"/>
      <c r="GH171" s="61"/>
      <c r="GI171" s="61"/>
      <c r="GJ171" s="61"/>
      <c r="GK171" s="61"/>
      <c r="GL171" s="61"/>
      <c r="GM171" s="61"/>
      <c r="GN171" s="61"/>
      <c r="GO171" s="61"/>
      <c r="GP171" s="61"/>
      <c r="GQ171" s="61"/>
      <c r="GR171" s="61"/>
      <c r="GS171" s="61"/>
      <c r="GT171" s="61"/>
      <c r="GU171" s="61"/>
      <c r="GV171" s="61"/>
      <c r="GW171" s="61"/>
      <c r="GX171" s="61"/>
      <c r="GY171" s="61"/>
      <c r="GZ171" s="61"/>
      <c r="HA171" s="61"/>
      <c r="HB171" s="61"/>
      <c r="HC171" s="61"/>
      <c r="HD171" s="61"/>
      <c r="HE171" s="61"/>
      <c r="HF171" s="61"/>
      <c r="HG171" s="61"/>
      <c r="HH171" s="61"/>
      <c r="HI171" s="61"/>
      <c r="HJ171" s="61"/>
      <c r="HK171" s="61"/>
      <c r="HL171" s="61"/>
      <c r="HM171" s="61"/>
      <c r="HN171" s="61"/>
      <c r="HO171" s="61"/>
      <c r="HP171" s="61"/>
      <c r="HQ171" s="61"/>
      <c r="HR171" s="61"/>
      <c r="HS171" s="61"/>
      <c r="HT171" s="61"/>
      <c r="HU171" s="61"/>
      <c r="HV171" s="61"/>
      <c r="HW171" s="61"/>
      <c r="HX171" s="61"/>
      <c r="HY171" s="61"/>
      <c r="HZ171" s="61"/>
      <c r="IA171" s="61"/>
      <c r="IB171" s="61"/>
      <c r="IC171" s="61"/>
      <c r="ID171" s="61"/>
      <c r="IE171" s="61"/>
      <c r="IF171" s="61"/>
      <c r="IG171" s="61"/>
      <c r="IH171" s="61"/>
      <c r="II171" s="61"/>
      <c r="IJ171" s="61"/>
      <c r="IK171" s="61"/>
      <c r="IL171" s="61"/>
      <c r="IM171" s="61"/>
      <c r="IN171" s="61"/>
      <c r="IO171" s="61"/>
      <c r="IP171" s="61"/>
      <c r="IQ171" s="61"/>
      <c r="IR171" s="61"/>
      <c r="IS171" s="61"/>
      <c r="IT171" s="61"/>
      <c r="IU171" s="61"/>
      <c r="IV171" s="61"/>
      <c r="IW171" s="61"/>
    </row>
    <row r="172" spans="1:257" s="50" customFormat="1" outlineLevel="1" x14ac:dyDescent="0.2">
      <c r="A172" s="107" t="s">
        <v>14</v>
      </c>
      <c r="B172" s="54" t="s">
        <v>319</v>
      </c>
      <c r="C172" s="53">
        <v>1</v>
      </c>
      <c r="D172" s="53">
        <v>1</v>
      </c>
      <c r="E172" s="89">
        <f t="shared" si="159"/>
        <v>1</v>
      </c>
      <c r="F172" s="53" t="s">
        <v>31</v>
      </c>
      <c r="G172" s="54" t="s">
        <v>88</v>
      </c>
      <c r="H172" s="13"/>
      <c r="I172" s="97"/>
      <c r="J172" s="97"/>
      <c r="K172" s="97"/>
      <c r="L172" s="97">
        <v>0</v>
      </c>
      <c r="M172" s="106">
        <v>0</v>
      </c>
      <c r="N172" s="97">
        <v>0</v>
      </c>
      <c r="O172" s="51">
        <v>0</v>
      </c>
      <c r="P172" s="97"/>
      <c r="Q172" s="97"/>
      <c r="R172" s="97"/>
      <c r="S172" s="97"/>
      <c r="T172" s="29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7"/>
      <c r="AV172" s="97"/>
      <c r="AW172" s="97"/>
      <c r="AX172" s="97"/>
      <c r="AY172" s="97"/>
      <c r="AZ172" s="97"/>
      <c r="BA172" s="97"/>
      <c r="BB172" s="97"/>
      <c r="BC172" s="97"/>
      <c r="BD172" s="97"/>
      <c r="BE172" s="97"/>
      <c r="BF172" s="97"/>
      <c r="BG172" s="97"/>
      <c r="BH172" s="97"/>
      <c r="BI172" s="97"/>
      <c r="BJ172" s="97"/>
      <c r="BK172" s="97"/>
      <c r="BL172" s="97"/>
      <c r="BM172" s="97"/>
      <c r="BN172" s="97"/>
      <c r="BO172" s="97"/>
      <c r="BP172" s="97"/>
      <c r="BQ172" s="97"/>
      <c r="BR172" s="97"/>
      <c r="BS172" s="97"/>
      <c r="BT172" s="97"/>
      <c r="BU172" s="97"/>
      <c r="BV172" s="97"/>
      <c r="BW172" s="97"/>
      <c r="BX172" s="97"/>
      <c r="BY172" s="97"/>
      <c r="BZ172" s="97"/>
      <c r="CA172" s="97"/>
      <c r="CB172" s="97"/>
      <c r="CC172" s="97"/>
      <c r="CD172" s="97"/>
      <c r="CE172" s="97"/>
      <c r="CF172" s="97"/>
      <c r="CG172" s="97"/>
      <c r="CH172" s="97"/>
      <c r="CI172" s="97"/>
      <c r="CJ172" s="97"/>
      <c r="CK172" s="97"/>
      <c r="CL172" s="97"/>
      <c r="CM172" s="97"/>
      <c r="CN172" s="97"/>
      <c r="CO172" s="97"/>
      <c r="CP172" s="97"/>
      <c r="CQ172" s="97"/>
      <c r="CR172" s="97"/>
      <c r="CS172" s="97"/>
      <c r="CT172" s="97"/>
      <c r="CU172" s="97"/>
      <c r="CV172" s="97"/>
      <c r="CW172" s="97"/>
      <c r="CX172" s="97"/>
      <c r="CY172" s="97"/>
      <c r="CZ172" s="97"/>
      <c r="DA172" s="97"/>
      <c r="DB172" s="97"/>
      <c r="DC172" s="97"/>
      <c r="DD172" s="97"/>
      <c r="DE172" s="97"/>
      <c r="DF172" s="97"/>
      <c r="DG172" s="97"/>
      <c r="DH172" s="97"/>
      <c r="DI172" s="97"/>
      <c r="DJ172" s="97"/>
      <c r="DK172" s="97"/>
      <c r="DL172" s="97"/>
      <c r="DM172" s="97"/>
      <c r="DN172" s="97"/>
      <c r="DO172" s="97"/>
      <c r="DP172" s="97"/>
      <c r="DQ172" s="97"/>
      <c r="DR172" s="97"/>
      <c r="DS172" s="97"/>
      <c r="DT172" s="97"/>
      <c r="DU172" s="97"/>
      <c r="DV172" s="97"/>
      <c r="DW172" s="97"/>
      <c r="DX172" s="97"/>
      <c r="DY172" s="97"/>
      <c r="DZ172" s="97"/>
      <c r="EA172" s="97"/>
      <c r="EB172" s="97"/>
      <c r="EC172" s="97"/>
      <c r="ED172" s="97"/>
      <c r="EE172" s="97"/>
      <c r="EF172" s="97"/>
      <c r="EG172" s="97"/>
      <c r="EH172" s="97"/>
      <c r="EI172" s="97"/>
      <c r="EJ172" s="97"/>
      <c r="EK172" s="97"/>
      <c r="EL172" s="97"/>
      <c r="EM172" s="97"/>
      <c r="EN172" s="97"/>
      <c r="EO172" s="97"/>
      <c r="EP172" s="97"/>
      <c r="EQ172" s="97"/>
      <c r="ER172" s="97"/>
      <c r="ES172" s="97"/>
      <c r="ET172" s="97"/>
      <c r="EU172" s="97"/>
      <c r="EV172" s="97"/>
      <c r="EW172" s="97"/>
      <c r="EX172" s="97"/>
      <c r="EY172" s="97"/>
      <c r="EZ172" s="97"/>
      <c r="FA172" s="97"/>
      <c r="FB172" s="97"/>
      <c r="FC172" s="97"/>
      <c r="FD172" s="97"/>
      <c r="FE172" s="97"/>
      <c r="FF172" s="97"/>
      <c r="FG172" s="97"/>
      <c r="FH172" s="97"/>
      <c r="FI172" s="97"/>
      <c r="FJ172" s="97"/>
      <c r="FK172" s="97"/>
      <c r="FL172" s="97"/>
      <c r="FM172" s="97"/>
      <c r="FN172" s="97"/>
      <c r="FO172" s="97"/>
      <c r="FP172" s="97"/>
      <c r="FQ172" s="97"/>
      <c r="FR172" s="97"/>
      <c r="FS172" s="97"/>
      <c r="FT172" s="97"/>
      <c r="FU172" s="97"/>
      <c r="FV172" s="97"/>
      <c r="FW172" s="97"/>
      <c r="FX172" s="97"/>
      <c r="FY172" s="97"/>
      <c r="FZ172" s="97"/>
      <c r="GA172" s="97"/>
      <c r="GB172" s="97"/>
      <c r="GC172" s="97"/>
      <c r="GD172" s="97"/>
      <c r="GE172" s="97"/>
      <c r="GF172" s="97"/>
      <c r="GG172" s="97"/>
      <c r="GH172" s="97"/>
      <c r="GI172" s="97"/>
      <c r="GJ172" s="97"/>
      <c r="GK172" s="97"/>
      <c r="GL172" s="97"/>
      <c r="GM172" s="97"/>
      <c r="GN172" s="97"/>
      <c r="GO172" s="97"/>
      <c r="GP172" s="97"/>
      <c r="GQ172" s="97"/>
      <c r="GR172" s="97"/>
      <c r="GS172" s="97"/>
      <c r="GT172" s="97"/>
      <c r="GU172" s="97"/>
      <c r="GV172" s="97"/>
      <c r="GW172" s="97"/>
      <c r="GX172" s="97"/>
      <c r="GY172" s="97"/>
      <c r="GZ172" s="97"/>
      <c r="HA172" s="97"/>
      <c r="HB172" s="97"/>
      <c r="HC172" s="97"/>
      <c r="HD172" s="97"/>
      <c r="HE172" s="97"/>
      <c r="HF172" s="97"/>
      <c r="HG172" s="97"/>
      <c r="HH172" s="97"/>
      <c r="HI172" s="97"/>
      <c r="HJ172" s="97"/>
      <c r="HK172" s="97"/>
      <c r="HL172" s="97"/>
      <c r="HM172" s="97"/>
      <c r="HN172" s="97"/>
      <c r="HO172" s="97"/>
      <c r="HP172" s="97"/>
      <c r="HQ172" s="97"/>
      <c r="HR172" s="97"/>
      <c r="HS172" s="97"/>
      <c r="HT172" s="97"/>
      <c r="HU172" s="97"/>
      <c r="HV172" s="97"/>
      <c r="HW172" s="97"/>
      <c r="HX172" s="97"/>
      <c r="HY172" s="97"/>
      <c r="HZ172" s="97"/>
      <c r="IA172" s="97"/>
      <c r="IB172" s="97"/>
      <c r="IC172" s="97"/>
      <c r="ID172" s="97"/>
      <c r="IE172" s="97"/>
      <c r="IF172" s="97"/>
      <c r="IG172" s="97"/>
      <c r="IH172" s="97"/>
      <c r="II172" s="97"/>
      <c r="IJ172" s="97"/>
      <c r="IK172" s="97"/>
      <c r="IL172" s="97"/>
      <c r="IM172" s="97"/>
      <c r="IN172" s="97"/>
      <c r="IO172" s="97"/>
      <c r="IP172" s="97"/>
      <c r="IQ172" s="97"/>
      <c r="IR172" s="97"/>
      <c r="IS172" s="97"/>
      <c r="IT172" s="97"/>
      <c r="IU172" s="97"/>
      <c r="IV172" s="97"/>
      <c r="IW172" s="97"/>
    </row>
    <row r="173" spans="1:257" s="50" customFormat="1" outlineLevel="1" x14ac:dyDescent="0.2">
      <c r="A173" s="107" t="s">
        <v>14</v>
      </c>
      <c r="B173" s="54" t="s">
        <v>318</v>
      </c>
      <c r="C173" s="53">
        <v>1</v>
      </c>
      <c r="D173" s="53">
        <v>2</v>
      </c>
      <c r="E173" s="89">
        <f t="shared" si="159"/>
        <v>0.5</v>
      </c>
      <c r="F173" s="53" t="s">
        <v>31</v>
      </c>
      <c r="G173" s="54" t="s">
        <v>76</v>
      </c>
      <c r="H173" s="13"/>
      <c r="I173" s="97"/>
      <c r="J173" s="97"/>
      <c r="K173" s="97"/>
      <c r="L173" s="97"/>
      <c r="M173" s="106">
        <v>0</v>
      </c>
      <c r="N173" s="97">
        <f t="shared" ref="N173:O178" si="166">M173</f>
        <v>0</v>
      </c>
      <c r="O173" s="51">
        <f t="shared" si="166"/>
        <v>0</v>
      </c>
      <c r="P173" s="97"/>
      <c r="Q173" s="97"/>
      <c r="R173" s="97"/>
      <c r="S173" s="97"/>
      <c r="T173" s="29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7"/>
      <c r="AU173" s="97"/>
      <c r="AV173" s="97"/>
      <c r="AW173" s="97"/>
      <c r="AX173" s="97"/>
      <c r="AY173" s="97"/>
      <c r="AZ173" s="97"/>
      <c r="BA173" s="97"/>
      <c r="BB173" s="97"/>
      <c r="BC173" s="97"/>
      <c r="BD173" s="97"/>
      <c r="BE173" s="97"/>
      <c r="BF173" s="97"/>
      <c r="BG173" s="97"/>
      <c r="BH173" s="97"/>
      <c r="BI173" s="97"/>
      <c r="BJ173" s="97"/>
      <c r="BK173" s="97"/>
      <c r="BL173" s="97"/>
      <c r="BM173" s="97"/>
      <c r="BN173" s="97"/>
      <c r="BO173" s="97"/>
      <c r="BP173" s="97"/>
      <c r="BQ173" s="97"/>
      <c r="BR173" s="97"/>
      <c r="BS173" s="97"/>
      <c r="BT173" s="97"/>
      <c r="BU173" s="97"/>
      <c r="BV173" s="97"/>
      <c r="BW173" s="97"/>
      <c r="BX173" s="97"/>
      <c r="BY173" s="97"/>
      <c r="BZ173" s="97"/>
      <c r="CA173" s="97"/>
      <c r="CB173" s="97"/>
      <c r="CC173" s="97"/>
      <c r="CD173" s="97"/>
      <c r="CE173" s="97"/>
      <c r="CF173" s="97"/>
      <c r="CG173" s="97"/>
      <c r="CH173" s="97"/>
      <c r="CI173" s="97"/>
      <c r="CJ173" s="97"/>
      <c r="CK173" s="97"/>
      <c r="CL173" s="97"/>
      <c r="CM173" s="97"/>
      <c r="CN173" s="97"/>
      <c r="CO173" s="97"/>
      <c r="CP173" s="97"/>
      <c r="CQ173" s="97"/>
      <c r="CR173" s="97"/>
      <c r="CS173" s="97"/>
      <c r="CT173" s="97"/>
      <c r="CU173" s="97"/>
      <c r="CV173" s="97"/>
      <c r="CW173" s="97"/>
      <c r="CX173" s="97"/>
      <c r="CY173" s="97"/>
      <c r="CZ173" s="97"/>
      <c r="DA173" s="97"/>
      <c r="DB173" s="97"/>
      <c r="DC173" s="97"/>
      <c r="DD173" s="97"/>
      <c r="DE173" s="97"/>
      <c r="DF173" s="97"/>
      <c r="DG173" s="97"/>
      <c r="DH173" s="97"/>
      <c r="DI173" s="97"/>
      <c r="DJ173" s="97"/>
      <c r="DK173" s="97"/>
      <c r="DL173" s="97"/>
      <c r="DM173" s="97"/>
      <c r="DN173" s="97"/>
      <c r="DO173" s="97"/>
      <c r="DP173" s="97"/>
      <c r="DQ173" s="97"/>
      <c r="DR173" s="97"/>
      <c r="DS173" s="97"/>
      <c r="DT173" s="97"/>
      <c r="DU173" s="97"/>
      <c r="DV173" s="97"/>
      <c r="DW173" s="97"/>
      <c r="DX173" s="97"/>
      <c r="DY173" s="97"/>
      <c r="DZ173" s="97"/>
      <c r="EA173" s="97"/>
      <c r="EB173" s="97"/>
      <c r="EC173" s="97"/>
      <c r="ED173" s="97"/>
      <c r="EE173" s="97"/>
      <c r="EF173" s="97"/>
      <c r="EG173" s="97"/>
      <c r="EH173" s="97"/>
      <c r="EI173" s="97"/>
      <c r="EJ173" s="97"/>
      <c r="EK173" s="97"/>
      <c r="EL173" s="97"/>
      <c r="EM173" s="97"/>
      <c r="EN173" s="97"/>
      <c r="EO173" s="97"/>
      <c r="EP173" s="97"/>
      <c r="EQ173" s="97"/>
      <c r="ER173" s="97"/>
      <c r="ES173" s="97"/>
      <c r="ET173" s="97"/>
      <c r="EU173" s="97"/>
      <c r="EV173" s="97"/>
      <c r="EW173" s="97"/>
      <c r="EX173" s="97"/>
      <c r="EY173" s="97"/>
      <c r="EZ173" s="97"/>
      <c r="FA173" s="97"/>
      <c r="FB173" s="97"/>
      <c r="FC173" s="97"/>
      <c r="FD173" s="97"/>
      <c r="FE173" s="97"/>
      <c r="FF173" s="97"/>
      <c r="FG173" s="97"/>
      <c r="FH173" s="97"/>
      <c r="FI173" s="97"/>
      <c r="FJ173" s="97"/>
      <c r="FK173" s="97"/>
      <c r="FL173" s="97"/>
      <c r="FM173" s="97"/>
      <c r="FN173" s="97"/>
      <c r="FO173" s="97"/>
      <c r="FP173" s="97"/>
      <c r="FQ173" s="97"/>
      <c r="FR173" s="97"/>
      <c r="FS173" s="97"/>
      <c r="FT173" s="97"/>
      <c r="FU173" s="97"/>
      <c r="FV173" s="97"/>
      <c r="FW173" s="97"/>
      <c r="FX173" s="97"/>
      <c r="FY173" s="97"/>
      <c r="FZ173" s="97"/>
      <c r="GA173" s="97"/>
      <c r="GB173" s="97"/>
      <c r="GC173" s="97"/>
      <c r="GD173" s="97"/>
      <c r="GE173" s="97"/>
      <c r="GF173" s="97"/>
      <c r="GG173" s="97"/>
      <c r="GH173" s="97"/>
      <c r="GI173" s="97"/>
      <c r="GJ173" s="97"/>
      <c r="GK173" s="97"/>
      <c r="GL173" s="97"/>
      <c r="GM173" s="97"/>
      <c r="GN173" s="97"/>
      <c r="GO173" s="97"/>
      <c r="GP173" s="97"/>
      <c r="GQ173" s="97"/>
      <c r="GR173" s="97"/>
      <c r="GS173" s="97"/>
      <c r="GT173" s="97"/>
      <c r="GU173" s="97"/>
      <c r="GV173" s="97"/>
      <c r="GW173" s="97"/>
      <c r="GX173" s="97"/>
      <c r="GY173" s="97"/>
      <c r="GZ173" s="97"/>
      <c r="HA173" s="97"/>
      <c r="HB173" s="97"/>
      <c r="HC173" s="97"/>
      <c r="HD173" s="97"/>
      <c r="HE173" s="97"/>
      <c r="HF173" s="97"/>
      <c r="HG173" s="97"/>
      <c r="HH173" s="97"/>
      <c r="HI173" s="97"/>
      <c r="HJ173" s="97"/>
      <c r="HK173" s="97"/>
      <c r="HL173" s="97"/>
      <c r="HM173" s="97"/>
      <c r="HN173" s="97"/>
      <c r="HO173" s="97"/>
      <c r="HP173" s="97"/>
      <c r="HQ173" s="97"/>
      <c r="HR173" s="97"/>
      <c r="HS173" s="97"/>
      <c r="HT173" s="97"/>
      <c r="HU173" s="97"/>
      <c r="HV173" s="97"/>
      <c r="HW173" s="97"/>
      <c r="HX173" s="97"/>
      <c r="HY173" s="97"/>
      <c r="HZ173" s="97"/>
      <c r="IA173" s="97"/>
      <c r="IB173" s="97"/>
      <c r="IC173" s="97"/>
      <c r="ID173" s="97"/>
      <c r="IE173" s="97"/>
      <c r="IF173" s="97"/>
      <c r="IG173" s="97"/>
      <c r="IH173" s="97"/>
      <c r="II173" s="97"/>
      <c r="IJ173" s="97"/>
      <c r="IK173" s="97"/>
      <c r="IL173" s="97"/>
      <c r="IM173" s="97"/>
      <c r="IN173" s="97"/>
      <c r="IO173" s="97"/>
      <c r="IP173" s="97"/>
      <c r="IQ173" s="97"/>
      <c r="IR173" s="97"/>
      <c r="IS173" s="97"/>
      <c r="IT173" s="97"/>
      <c r="IU173" s="97"/>
      <c r="IV173" s="97"/>
      <c r="IW173" s="97"/>
    </row>
    <row r="174" spans="1:257" s="50" customFormat="1" outlineLevel="1" x14ac:dyDescent="0.2">
      <c r="A174" s="107" t="s">
        <v>14</v>
      </c>
      <c r="B174" s="54" t="s">
        <v>318</v>
      </c>
      <c r="C174" s="53">
        <v>1</v>
      </c>
      <c r="D174" s="53">
        <v>1.5</v>
      </c>
      <c r="E174" s="89">
        <f t="shared" si="159"/>
        <v>0.66666666666666663</v>
      </c>
      <c r="F174" s="53" t="s">
        <v>31</v>
      </c>
      <c r="G174" s="54" t="s">
        <v>87</v>
      </c>
      <c r="H174" s="13"/>
      <c r="I174" s="97"/>
      <c r="J174" s="97"/>
      <c r="K174" s="97"/>
      <c r="L174" s="97"/>
      <c r="M174" s="106">
        <v>0</v>
      </c>
      <c r="N174" s="97">
        <f t="shared" si="166"/>
        <v>0</v>
      </c>
      <c r="O174" s="51">
        <f t="shared" si="166"/>
        <v>0</v>
      </c>
      <c r="P174" s="97"/>
      <c r="Q174" s="97"/>
      <c r="R174" s="97"/>
      <c r="S174" s="97"/>
      <c r="T174" s="29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7"/>
      <c r="AU174" s="97"/>
      <c r="AV174" s="97"/>
      <c r="AW174" s="97"/>
      <c r="AX174" s="97"/>
      <c r="AY174" s="97"/>
      <c r="AZ174" s="97"/>
      <c r="BA174" s="97"/>
      <c r="BB174" s="97"/>
      <c r="BC174" s="97"/>
      <c r="BD174" s="97"/>
      <c r="BE174" s="97"/>
      <c r="BF174" s="97"/>
      <c r="BG174" s="97"/>
      <c r="BH174" s="97"/>
      <c r="BI174" s="97"/>
      <c r="BJ174" s="97"/>
      <c r="BK174" s="97"/>
      <c r="BL174" s="97"/>
      <c r="BM174" s="97"/>
      <c r="BN174" s="97"/>
      <c r="BO174" s="97"/>
      <c r="BP174" s="97"/>
      <c r="BQ174" s="97"/>
      <c r="BR174" s="97"/>
      <c r="BS174" s="97"/>
      <c r="BT174" s="97"/>
      <c r="BU174" s="97"/>
      <c r="BV174" s="97"/>
      <c r="BW174" s="97"/>
      <c r="BX174" s="97"/>
      <c r="BY174" s="97"/>
      <c r="BZ174" s="97"/>
      <c r="CA174" s="97"/>
      <c r="CB174" s="97"/>
      <c r="CC174" s="97"/>
      <c r="CD174" s="97"/>
      <c r="CE174" s="97"/>
      <c r="CF174" s="97"/>
      <c r="CG174" s="97"/>
      <c r="CH174" s="97"/>
      <c r="CI174" s="97"/>
      <c r="CJ174" s="97"/>
      <c r="CK174" s="97"/>
      <c r="CL174" s="97"/>
      <c r="CM174" s="97"/>
      <c r="CN174" s="97"/>
      <c r="CO174" s="97"/>
      <c r="CP174" s="97"/>
      <c r="CQ174" s="97"/>
      <c r="CR174" s="97"/>
      <c r="CS174" s="97"/>
      <c r="CT174" s="97"/>
      <c r="CU174" s="97"/>
      <c r="CV174" s="97"/>
      <c r="CW174" s="97"/>
      <c r="CX174" s="97"/>
      <c r="CY174" s="97"/>
      <c r="CZ174" s="97"/>
      <c r="DA174" s="97"/>
      <c r="DB174" s="97"/>
      <c r="DC174" s="97"/>
      <c r="DD174" s="97"/>
      <c r="DE174" s="97"/>
      <c r="DF174" s="97"/>
      <c r="DG174" s="97"/>
      <c r="DH174" s="97"/>
      <c r="DI174" s="97"/>
      <c r="DJ174" s="97"/>
      <c r="DK174" s="97"/>
      <c r="DL174" s="97"/>
      <c r="DM174" s="97"/>
      <c r="DN174" s="97"/>
      <c r="DO174" s="97"/>
      <c r="DP174" s="97"/>
      <c r="DQ174" s="97"/>
      <c r="DR174" s="97"/>
      <c r="DS174" s="97"/>
      <c r="DT174" s="97"/>
      <c r="DU174" s="97"/>
      <c r="DV174" s="97"/>
      <c r="DW174" s="97"/>
      <c r="DX174" s="97"/>
      <c r="DY174" s="97"/>
      <c r="DZ174" s="97"/>
      <c r="EA174" s="97"/>
      <c r="EB174" s="97"/>
      <c r="EC174" s="97"/>
      <c r="ED174" s="97"/>
      <c r="EE174" s="97"/>
      <c r="EF174" s="97"/>
      <c r="EG174" s="97"/>
      <c r="EH174" s="97"/>
      <c r="EI174" s="97"/>
      <c r="EJ174" s="97"/>
      <c r="EK174" s="97"/>
      <c r="EL174" s="97"/>
      <c r="EM174" s="97"/>
      <c r="EN174" s="97"/>
      <c r="EO174" s="97"/>
      <c r="EP174" s="97"/>
      <c r="EQ174" s="97"/>
      <c r="ER174" s="97"/>
      <c r="ES174" s="97"/>
      <c r="ET174" s="97"/>
      <c r="EU174" s="97"/>
      <c r="EV174" s="97"/>
      <c r="EW174" s="97"/>
      <c r="EX174" s="97"/>
      <c r="EY174" s="97"/>
      <c r="EZ174" s="97"/>
      <c r="FA174" s="97"/>
      <c r="FB174" s="97"/>
      <c r="FC174" s="97"/>
      <c r="FD174" s="97"/>
      <c r="FE174" s="97"/>
      <c r="FF174" s="97"/>
      <c r="FG174" s="97"/>
      <c r="FH174" s="97"/>
      <c r="FI174" s="97"/>
      <c r="FJ174" s="97"/>
      <c r="FK174" s="97"/>
      <c r="FL174" s="97"/>
      <c r="FM174" s="97"/>
      <c r="FN174" s="97"/>
      <c r="FO174" s="97"/>
      <c r="FP174" s="97"/>
      <c r="FQ174" s="97"/>
      <c r="FR174" s="97"/>
      <c r="FS174" s="97"/>
      <c r="FT174" s="97"/>
      <c r="FU174" s="97"/>
      <c r="FV174" s="97"/>
      <c r="FW174" s="97"/>
      <c r="FX174" s="97"/>
      <c r="FY174" s="97"/>
      <c r="FZ174" s="97"/>
      <c r="GA174" s="97"/>
      <c r="GB174" s="97"/>
      <c r="GC174" s="97"/>
      <c r="GD174" s="97"/>
      <c r="GE174" s="97"/>
      <c r="GF174" s="97"/>
      <c r="GG174" s="97"/>
      <c r="GH174" s="97"/>
      <c r="GI174" s="97"/>
      <c r="GJ174" s="97"/>
      <c r="GK174" s="97"/>
      <c r="GL174" s="97"/>
      <c r="GM174" s="97"/>
      <c r="GN174" s="97"/>
      <c r="GO174" s="97"/>
      <c r="GP174" s="97"/>
      <c r="GQ174" s="97"/>
      <c r="GR174" s="97"/>
      <c r="GS174" s="97"/>
      <c r="GT174" s="97"/>
      <c r="GU174" s="97"/>
      <c r="GV174" s="97"/>
      <c r="GW174" s="97"/>
      <c r="GX174" s="97"/>
      <c r="GY174" s="97"/>
      <c r="GZ174" s="97"/>
      <c r="HA174" s="97"/>
      <c r="HB174" s="97"/>
      <c r="HC174" s="97"/>
      <c r="HD174" s="97"/>
      <c r="HE174" s="97"/>
      <c r="HF174" s="97"/>
      <c r="HG174" s="97"/>
      <c r="HH174" s="97"/>
      <c r="HI174" s="97"/>
      <c r="HJ174" s="97"/>
      <c r="HK174" s="97"/>
      <c r="HL174" s="97"/>
      <c r="HM174" s="97"/>
      <c r="HN174" s="97"/>
      <c r="HO174" s="97"/>
      <c r="HP174" s="97"/>
      <c r="HQ174" s="97"/>
      <c r="HR174" s="97"/>
      <c r="HS174" s="97"/>
      <c r="HT174" s="97"/>
      <c r="HU174" s="97"/>
      <c r="HV174" s="97"/>
      <c r="HW174" s="97"/>
      <c r="HX174" s="97"/>
      <c r="HY174" s="97"/>
      <c r="HZ174" s="97"/>
      <c r="IA174" s="97"/>
      <c r="IB174" s="97"/>
      <c r="IC174" s="97"/>
      <c r="ID174" s="97"/>
      <c r="IE174" s="97"/>
      <c r="IF174" s="97"/>
      <c r="IG174" s="97"/>
      <c r="IH174" s="97"/>
      <c r="II174" s="97"/>
      <c r="IJ174" s="97"/>
      <c r="IK174" s="97"/>
      <c r="IL174" s="97"/>
      <c r="IM174" s="97"/>
      <c r="IN174" s="97"/>
      <c r="IO174" s="97"/>
      <c r="IP174" s="97"/>
      <c r="IQ174" s="97"/>
      <c r="IR174" s="97"/>
      <c r="IS174" s="97"/>
      <c r="IT174" s="97"/>
      <c r="IU174" s="97"/>
      <c r="IV174" s="97"/>
      <c r="IW174" s="97"/>
    </row>
    <row r="175" spans="1:257" s="50" customFormat="1" outlineLevel="1" x14ac:dyDescent="0.2">
      <c r="A175" s="107" t="s">
        <v>14</v>
      </c>
      <c r="B175" s="54" t="s">
        <v>322</v>
      </c>
      <c r="C175" s="53">
        <v>1</v>
      </c>
      <c r="D175" s="53">
        <v>1</v>
      </c>
      <c r="E175" s="89">
        <f t="shared" si="159"/>
        <v>1</v>
      </c>
      <c r="F175" s="53" t="s">
        <v>31</v>
      </c>
      <c r="G175" s="54" t="s">
        <v>76</v>
      </c>
      <c r="H175" s="13"/>
      <c r="I175" s="97"/>
      <c r="J175" s="97"/>
      <c r="K175" s="97"/>
      <c r="L175" s="97"/>
      <c r="M175" s="106">
        <v>0</v>
      </c>
      <c r="N175" s="97">
        <f t="shared" si="166"/>
        <v>0</v>
      </c>
      <c r="O175" s="51">
        <f t="shared" si="166"/>
        <v>0</v>
      </c>
      <c r="P175" s="97"/>
      <c r="Q175" s="97"/>
      <c r="R175" s="97"/>
      <c r="S175" s="97"/>
      <c r="T175" s="29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7"/>
      <c r="AU175" s="97"/>
      <c r="AV175" s="97"/>
      <c r="AW175" s="97"/>
      <c r="AX175" s="97"/>
      <c r="AY175" s="97"/>
      <c r="AZ175" s="97"/>
      <c r="BA175" s="97"/>
      <c r="BB175" s="97"/>
      <c r="BC175" s="97"/>
      <c r="BD175" s="97"/>
      <c r="BE175" s="97"/>
      <c r="BF175" s="97"/>
      <c r="BG175" s="97"/>
      <c r="BH175" s="97"/>
      <c r="BI175" s="97"/>
      <c r="BJ175" s="97"/>
      <c r="BK175" s="97"/>
      <c r="BL175" s="97"/>
      <c r="BM175" s="97"/>
      <c r="BN175" s="97"/>
      <c r="BO175" s="97"/>
      <c r="BP175" s="97"/>
      <c r="BQ175" s="97"/>
      <c r="BR175" s="97"/>
      <c r="BS175" s="97"/>
      <c r="BT175" s="97"/>
      <c r="BU175" s="97"/>
      <c r="BV175" s="97"/>
      <c r="BW175" s="97"/>
      <c r="BX175" s="97"/>
      <c r="BY175" s="97"/>
      <c r="BZ175" s="97"/>
      <c r="CA175" s="97"/>
      <c r="CB175" s="97"/>
      <c r="CC175" s="97"/>
      <c r="CD175" s="97"/>
      <c r="CE175" s="97"/>
      <c r="CF175" s="97"/>
      <c r="CG175" s="97"/>
      <c r="CH175" s="97"/>
      <c r="CI175" s="97"/>
      <c r="CJ175" s="97"/>
      <c r="CK175" s="97"/>
      <c r="CL175" s="97"/>
      <c r="CM175" s="97"/>
      <c r="CN175" s="97"/>
      <c r="CO175" s="97"/>
      <c r="CP175" s="97"/>
      <c r="CQ175" s="97"/>
      <c r="CR175" s="97"/>
      <c r="CS175" s="97"/>
      <c r="CT175" s="97"/>
      <c r="CU175" s="97"/>
      <c r="CV175" s="97"/>
      <c r="CW175" s="97"/>
      <c r="CX175" s="97"/>
      <c r="CY175" s="97"/>
      <c r="CZ175" s="97"/>
      <c r="DA175" s="97"/>
      <c r="DB175" s="97"/>
      <c r="DC175" s="97"/>
      <c r="DD175" s="97"/>
      <c r="DE175" s="97"/>
      <c r="DF175" s="97"/>
      <c r="DG175" s="97"/>
      <c r="DH175" s="97"/>
      <c r="DI175" s="97"/>
      <c r="DJ175" s="97"/>
      <c r="DK175" s="97"/>
      <c r="DL175" s="97"/>
      <c r="DM175" s="97"/>
      <c r="DN175" s="97"/>
      <c r="DO175" s="97"/>
      <c r="DP175" s="97"/>
      <c r="DQ175" s="97"/>
      <c r="DR175" s="97"/>
      <c r="DS175" s="97"/>
      <c r="DT175" s="97"/>
      <c r="DU175" s="97"/>
      <c r="DV175" s="97"/>
      <c r="DW175" s="97"/>
      <c r="DX175" s="97"/>
      <c r="DY175" s="97"/>
      <c r="DZ175" s="97"/>
      <c r="EA175" s="97"/>
      <c r="EB175" s="97"/>
      <c r="EC175" s="97"/>
      <c r="ED175" s="97"/>
      <c r="EE175" s="97"/>
      <c r="EF175" s="97"/>
      <c r="EG175" s="97"/>
      <c r="EH175" s="97"/>
      <c r="EI175" s="97"/>
      <c r="EJ175" s="97"/>
      <c r="EK175" s="97"/>
      <c r="EL175" s="97"/>
      <c r="EM175" s="97"/>
      <c r="EN175" s="97"/>
      <c r="EO175" s="97"/>
      <c r="EP175" s="97"/>
      <c r="EQ175" s="97"/>
      <c r="ER175" s="97"/>
      <c r="ES175" s="97"/>
      <c r="ET175" s="97"/>
      <c r="EU175" s="97"/>
      <c r="EV175" s="97"/>
      <c r="EW175" s="97"/>
      <c r="EX175" s="97"/>
      <c r="EY175" s="97"/>
      <c r="EZ175" s="97"/>
      <c r="FA175" s="97"/>
      <c r="FB175" s="97"/>
      <c r="FC175" s="97"/>
      <c r="FD175" s="97"/>
      <c r="FE175" s="97"/>
      <c r="FF175" s="97"/>
      <c r="FG175" s="97"/>
      <c r="FH175" s="97"/>
      <c r="FI175" s="97"/>
      <c r="FJ175" s="97"/>
      <c r="FK175" s="97"/>
      <c r="FL175" s="97"/>
      <c r="FM175" s="97"/>
      <c r="FN175" s="97"/>
      <c r="FO175" s="97"/>
      <c r="FP175" s="97"/>
      <c r="FQ175" s="97"/>
      <c r="FR175" s="97"/>
      <c r="FS175" s="97"/>
      <c r="FT175" s="97"/>
      <c r="FU175" s="97"/>
      <c r="FV175" s="97"/>
      <c r="FW175" s="97"/>
      <c r="FX175" s="97"/>
      <c r="FY175" s="97"/>
      <c r="FZ175" s="97"/>
      <c r="GA175" s="97"/>
      <c r="GB175" s="97"/>
      <c r="GC175" s="97"/>
      <c r="GD175" s="97"/>
      <c r="GE175" s="97"/>
      <c r="GF175" s="97"/>
      <c r="GG175" s="97"/>
      <c r="GH175" s="97"/>
      <c r="GI175" s="97"/>
      <c r="GJ175" s="97"/>
      <c r="GK175" s="97"/>
      <c r="GL175" s="97"/>
      <c r="GM175" s="97"/>
      <c r="GN175" s="97"/>
      <c r="GO175" s="97"/>
      <c r="GP175" s="97"/>
      <c r="GQ175" s="97"/>
      <c r="GR175" s="97"/>
      <c r="GS175" s="97"/>
      <c r="GT175" s="97"/>
      <c r="GU175" s="97"/>
      <c r="GV175" s="97"/>
      <c r="GW175" s="97"/>
      <c r="GX175" s="97"/>
      <c r="GY175" s="97"/>
      <c r="GZ175" s="97"/>
      <c r="HA175" s="97"/>
      <c r="HB175" s="97"/>
      <c r="HC175" s="97"/>
      <c r="HD175" s="97"/>
      <c r="HE175" s="97"/>
      <c r="HF175" s="97"/>
      <c r="HG175" s="97"/>
      <c r="HH175" s="97"/>
      <c r="HI175" s="97"/>
      <c r="HJ175" s="97"/>
      <c r="HK175" s="97"/>
      <c r="HL175" s="97"/>
      <c r="HM175" s="97"/>
      <c r="HN175" s="97"/>
      <c r="HO175" s="97"/>
      <c r="HP175" s="97"/>
      <c r="HQ175" s="97"/>
      <c r="HR175" s="97"/>
      <c r="HS175" s="97"/>
      <c r="HT175" s="97"/>
      <c r="HU175" s="97"/>
      <c r="HV175" s="97"/>
      <c r="HW175" s="97"/>
      <c r="HX175" s="97"/>
      <c r="HY175" s="97"/>
      <c r="HZ175" s="97"/>
      <c r="IA175" s="97"/>
      <c r="IB175" s="97"/>
      <c r="IC175" s="97"/>
      <c r="ID175" s="97"/>
      <c r="IE175" s="97"/>
      <c r="IF175" s="97"/>
      <c r="IG175" s="97"/>
      <c r="IH175" s="97"/>
      <c r="II175" s="97"/>
      <c r="IJ175" s="97"/>
      <c r="IK175" s="97"/>
      <c r="IL175" s="97"/>
      <c r="IM175" s="97"/>
      <c r="IN175" s="97"/>
      <c r="IO175" s="97"/>
      <c r="IP175" s="97"/>
      <c r="IQ175" s="97"/>
      <c r="IR175" s="97"/>
      <c r="IS175" s="97"/>
      <c r="IT175" s="97"/>
      <c r="IU175" s="97"/>
      <c r="IV175" s="97"/>
      <c r="IW175" s="97"/>
    </row>
    <row r="176" spans="1:257" s="50" customFormat="1" outlineLevel="1" x14ac:dyDescent="0.2">
      <c r="A176" s="107" t="s">
        <v>14</v>
      </c>
      <c r="B176" s="54" t="s">
        <v>266</v>
      </c>
      <c r="C176" s="53">
        <v>0.75</v>
      </c>
      <c r="D176" s="53">
        <v>1</v>
      </c>
      <c r="E176" s="89">
        <f t="shared" si="159"/>
        <v>0.75</v>
      </c>
      <c r="F176" s="53" t="s">
        <v>28</v>
      </c>
      <c r="G176" s="54" t="s">
        <v>78</v>
      </c>
      <c r="H176" s="13">
        <f>C176</f>
        <v>0.75</v>
      </c>
      <c r="I176" s="62">
        <f t="shared" si="160"/>
        <v>0.75</v>
      </c>
      <c r="J176" s="62">
        <f t="shared" si="160"/>
        <v>0.75</v>
      </c>
      <c r="K176" s="62">
        <f t="shared" si="160"/>
        <v>0.75</v>
      </c>
      <c r="L176" s="97">
        <f t="shared" si="160"/>
        <v>0.75</v>
      </c>
      <c r="M176" s="106">
        <v>0</v>
      </c>
      <c r="N176" s="97">
        <f t="shared" si="166"/>
        <v>0</v>
      </c>
      <c r="O176" s="51">
        <f t="shared" si="166"/>
        <v>0</v>
      </c>
      <c r="P176" s="61"/>
      <c r="Q176" s="61"/>
      <c r="R176" s="61"/>
      <c r="S176" s="61"/>
      <c r="T176" s="29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  <c r="CW176" s="61"/>
      <c r="CX176" s="61"/>
      <c r="CY176" s="61"/>
      <c r="CZ176" s="61"/>
      <c r="DA176" s="61"/>
      <c r="DB176" s="61"/>
      <c r="DC176" s="61"/>
      <c r="DD176" s="61"/>
      <c r="DE176" s="61"/>
      <c r="DF176" s="61"/>
      <c r="DG176" s="61"/>
      <c r="DH176" s="61"/>
      <c r="DI176" s="61"/>
      <c r="DJ176" s="61"/>
      <c r="DK176" s="61"/>
      <c r="DL176" s="61"/>
      <c r="DM176" s="61"/>
      <c r="DN176" s="61"/>
      <c r="DO176" s="61"/>
      <c r="DP176" s="61"/>
      <c r="DQ176" s="61"/>
      <c r="DR176" s="61"/>
      <c r="DS176" s="61"/>
      <c r="DT176" s="61"/>
      <c r="DU176" s="61"/>
      <c r="DV176" s="61"/>
      <c r="DW176" s="61"/>
      <c r="DX176" s="61"/>
      <c r="DY176" s="61"/>
      <c r="DZ176" s="61"/>
      <c r="EA176" s="61"/>
      <c r="EB176" s="61"/>
      <c r="EC176" s="61"/>
      <c r="ED176" s="61"/>
      <c r="EE176" s="61"/>
      <c r="EF176" s="61"/>
      <c r="EG176" s="61"/>
      <c r="EH176" s="61"/>
      <c r="EI176" s="61"/>
      <c r="EJ176" s="61"/>
      <c r="EK176" s="61"/>
      <c r="EL176" s="61"/>
      <c r="EM176" s="61"/>
      <c r="EN176" s="61"/>
      <c r="EO176" s="61"/>
      <c r="EP176" s="61"/>
      <c r="EQ176" s="61"/>
      <c r="ER176" s="61"/>
      <c r="ES176" s="61"/>
      <c r="ET176" s="61"/>
      <c r="EU176" s="61"/>
      <c r="EV176" s="61"/>
      <c r="EW176" s="61"/>
      <c r="EX176" s="61"/>
      <c r="EY176" s="61"/>
      <c r="EZ176" s="61"/>
      <c r="FA176" s="61"/>
      <c r="FB176" s="61"/>
      <c r="FC176" s="61"/>
      <c r="FD176" s="61"/>
      <c r="FE176" s="61"/>
      <c r="FF176" s="61"/>
      <c r="FG176" s="61"/>
      <c r="FH176" s="61"/>
      <c r="FI176" s="61"/>
      <c r="FJ176" s="61"/>
      <c r="FK176" s="61"/>
      <c r="FL176" s="61"/>
      <c r="FM176" s="61"/>
      <c r="FN176" s="61"/>
      <c r="FO176" s="61"/>
      <c r="FP176" s="61"/>
      <c r="FQ176" s="61"/>
      <c r="FR176" s="61"/>
      <c r="FS176" s="61"/>
      <c r="FT176" s="61"/>
      <c r="FU176" s="61"/>
      <c r="FV176" s="61"/>
      <c r="FW176" s="61"/>
      <c r="FX176" s="61"/>
      <c r="FY176" s="61"/>
      <c r="FZ176" s="61"/>
      <c r="GA176" s="61"/>
      <c r="GB176" s="61"/>
      <c r="GC176" s="61"/>
      <c r="GD176" s="61"/>
      <c r="GE176" s="61"/>
      <c r="GF176" s="61"/>
      <c r="GG176" s="61"/>
      <c r="GH176" s="61"/>
      <c r="GI176" s="61"/>
      <c r="GJ176" s="61"/>
      <c r="GK176" s="61"/>
      <c r="GL176" s="61"/>
      <c r="GM176" s="61"/>
      <c r="GN176" s="61"/>
      <c r="GO176" s="61"/>
      <c r="GP176" s="61"/>
      <c r="GQ176" s="61"/>
      <c r="GR176" s="61"/>
      <c r="GS176" s="61"/>
      <c r="GT176" s="61"/>
      <c r="GU176" s="61"/>
      <c r="GV176" s="61"/>
      <c r="GW176" s="61"/>
      <c r="GX176" s="61"/>
      <c r="GY176" s="61"/>
      <c r="GZ176" s="61"/>
      <c r="HA176" s="61"/>
      <c r="HB176" s="61"/>
      <c r="HC176" s="61"/>
      <c r="HD176" s="61"/>
      <c r="HE176" s="61"/>
      <c r="HF176" s="61"/>
      <c r="HG176" s="61"/>
      <c r="HH176" s="61"/>
      <c r="HI176" s="61"/>
      <c r="HJ176" s="61"/>
      <c r="HK176" s="61"/>
      <c r="HL176" s="61"/>
      <c r="HM176" s="61"/>
      <c r="HN176" s="61"/>
      <c r="HO176" s="61"/>
      <c r="HP176" s="61"/>
      <c r="HQ176" s="61"/>
      <c r="HR176" s="61"/>
      <c r="HS176" s="61"/>
      <c r="HT176" s="61"/>
      <c r="HU176" s="61"/>
      <c r="HV176" s="61"/>
      <c r="HW176" s="61"/>
      <c r="HX176" s="61"/>
      <c r="HY176" s="61"/>
      <c r="HZ176" s="61"/>
      <c r="IA176" s="61"/>
      <c r="IB176" s="61"/>
      <c r="IC176" s="61"/>
      <c r="ID176" s="61"/>
      <c r="IE176" s="61"/>
      <c r="IF176" s="61"/>
      <c r="IG176" s="61"/>
      <c r="IH176" s="61"/>
      <c r="II176" s="61"/>
      <c r="IJ176" s="61"/>
      <c r="IK176" s="61"/>
      <c r="IL176" s="61"/>
      <c r="IM176" s="61"/>
      <c r="IN176" s="61"/>
      <c r="IO176" s="61"/>
      <c r="IP176" s="61"/>
      <c r="IQ176" s="61"/>
      <c r="IR176" s="61"/>
      <c r="IS176" s="61"/>
      <c r="IT176" s="61"/>
      <c r="IU176" s="61"/>
      <c r="IV176" s="61"/>
      <c r="IW176" s="61"/>
    </row>
    <row r="177" spans="1:257" outlineLevel="1" x14ac:dyDescent="0.2">
      <c r="A177" s="107" t="s">
        <v>14</v>
      </c>
      <c r="B177" s="54" t="s">
        <v>266</v>
      </c>
      <c r="C177" s="53">
        <v>0.75</v>
      </c>
      <c r="D177" s="53">
        <v>1</v>
      </c>
      <c r="E177" s="89">
        <f t="shared" si="159"/>
        <v>0.75</v>
      </c>
      <c r="F177" s="53" t="s">
        <v>28</v>
      </c>
      <c r="G177" s="54" t="s">
        <v>77</v>
      </c>
      <c r="H177" s="13">
        <f>C177</f>
        <v>0.75</v>
      </c>
      <c r="I177" s="62">
        <f t="shared" si="160"/>
        <v>0.75</v>
      </c>
      <c r="J177" s="62">
        <f t="shared" si="160"/>
        <v>0.75</v>
      </c>
      <c r="K177" s="62">
        <f t="shared" si="160"/>
        <v>0.75</v>
      </c>
      <c r="L177" s="97">
        <f t="shared" si="160"/>
        <v>0.75</v>
      </c>
      <c r="M177" s="106">
        <v>0</v>
      </c>
      <c r="N177" s="97">
        <f t="shared" si="166"/>
        <v>0</v>
      </c>
      <c r="O177" s="51">
        <f t="shared" si="166"/>
        <v>0</v>
      </c>
      <c r="P177" s="21"/>
      <c r="Q177" s="21"/>
      <c r="R177" s="21"/>
      <c r="S177" s="21"/>
      <c r="T177" s="29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  <c r="IK177" s="21"/>
      <c r="IL177" s="21"/>
      <c r="IM177" s="21"/>
      <c r="IN177" s="21"/>
      <c r="IO177" s="21"/>
      <c r="IP177" s="21"/>
      <c r="IQ177" s="21"/>
      <c r="IR177" s="21"/>
      <c r="IS177" s="21"/>
      <c r="IT177" s="21"/>
      <c r="IU177" s="21"/>
      <c r="IV177" s="21"/>
      <c r="IW177" s="21"/>
    </row>
    <row r="178" spans="1:257" outlineLevel="1" x14ac:dyDescent="0.2">
      <c r="A178" s="107" t="s">
        <v>14</v>
      </c>
      <c r="B178" s="54" t="s">
        <v>313</v>
      </c>
      <c r="C178" s="53">
        <v>1</v>
      </c>
      <c r="D178" s="53">
        <v>2.5</v>
      </c>
      <c r="E178" s="89">
        <f t="shared" si="159"/>
        <v>0.4</v>
      </c>
      <c r="F178" s="53" t="s">
        <v>28</v>
      </c>
      <c r="G178" s="54" t="s">
        <v>77</v>
      </c>
      <c r="H178" s="13">
        <f>C178</f>
        <v>1</v>
      </c>
      <c r="I178" s="62">
        <f t="shared" si="160"/>
        <v>1</v>
      </c>
      <c r="J178" s="62">
        <f t="shared" si="160"/>
        <v>1</v>
      </c>
      <c r="K178" s="62">
        <f t="shared" si="160"/>
        <v>1</v>
      </c>
      <c r="L178" s="97">
        <v>0</v>
      </c>
      <c r="M178" s="106">
        <f t="shared" si="160"/>
        <v>0</v>
      </c>
      <c r="N178" s="97">
        <f t="shared" si="166"/>
        <v>0</v>
      </c>
      <c r="O178" s="51">
        <f t="shared" si="166"/>
        <v>0</v>
      </c>
      <c r="P178" s="42"/>
      <c r="Q178" s="42"/>
      <c r="R178" s="42"/>
      <c r="S178" s="42"/>
      <c r="T178" s="29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2"/>
      <c r="DQ178" s="42"/>
      <c r="DR178" s="42"/>
      <c r="DS178" s="4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42"/>
      <c r="EE178" s="42"/>
      <c r="EF178" s="42"/>
      <c r="EG178" s="4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42"/>
      <c r="ES178" s="42"/>
      <c r="ET178" s="42"/>
      <c r="EU178" s="42"/>
      <c r="EV178" s="42"/>
      <c r="EW178" s="42"/>
      <c r="EX178" s="42"/>
      <c r="EY178" s="42"/>
      <c r="EZ178" s="42"/>
      <c r="FA178" s="42"/>
      <c r="FB178" s="42"/>
      <c r="FC178" s="42"/>
      <c r="FD178" s="42"/>
      <c r="FE178" s="42"/>
      <c r="FF178" s="42"/>
      <c r="FG178" s="42"/>
      <c r="FH178" s="42"/>
      <c r="FI178" s="42"/>
      <c r="FJ178" s="42"/>
      <c r="FK178" s="42"/>
      <c r="FL178" s="42"/>
      <c r="FM178" s="42"/>
      <c r="FN178" s="42"/>
      <c r="FO178" s="42"/>
      <c r="FP178" s="42"/>
      <c r="FQ178" s="42"/>
      <c r="FR178" s="42"/>
      <c r="FS178" s="42"/>
      <c r="FT178" s="42"/>
      <c r="FU178" s="42"/>
      <c r="FV178" s="42"/>
      <c r="FW178" s="42"/>
      <c r="FX178" s="42"/>
      <c r="FY178" s="42"/>
      <c r="FZ178" s="42"/>
      <c r="GA178" s="42"/>
      <c r="GB178" s="42"/>
      <c r="GC178" s="42"/>
      <c r="GD178" s="42"/>
      <c r="GE178" s="42"/>
      <c r="GF178" s="42"/>
      <c r="GG178" s="42"/>
      <c r="GH178" s="42"/>
      <c r="GI178" s="42"/>
      <c r="GJ178" s="42"/>
      <c r="GK178" s="42"/>
      <c r="GL178" s="42"/>
      <c r="GM178" s="42"/>
      <c r="GN178" s="42"/>
      <c r="GO178" s="42"/>
      <c r="GP178" s="42"/>
      <c r="GQ178" s="42"/>
      <c r="GR178" s="42"/>
      <c r="GS178" s="42"/>
      <c r="GT178" s="42"/>
      <c r="GU178" s="42"/>
      <c r="GV178" s="42"/>
      <c r="GW178" s="42"/>
      <c r="GX178" s="42"/>
      <c r="GY178" s="42"/>
      <c r="GZ178" s="42"/>
      <c r="HA178" s="42"/>
      <c r="HB178" s="42"/>
      <c r="HC178" s="42"/>
      <c r="HD178" s="42"/>
      <c r="HE178" s="42"/>
      <c r="HF178" s="42"/>
      <c r="HG178" s="42"/>
      <c r="HH178" s="42"/>
      <c r="HI178" s="42"/>
      <c r="HJ178" s="42"/>
      <c r="HK178" s="42"/>
      <c r="HL178" s="42"/>
      <c r="HM178" s="42"/>
      <c r="HN178" s="42"/>
      <c r="HO178" s="42"/>
      <c r="HP178" s="42"/>
      <c r="HQ178" s="42"/>
      <c r="HR178" s="42"/>
      <c r="HS178" s="42"/>
      <c r="HT178" s="42"/>
      <c r="HU178" s="42"/>
      <c r="HV178" s="42"/>
      <c r="HW178" s="42"/>
      <c r="HX178" s="42"/>
      <c r="HY178" s="42"/>
      <c r="HZ178" s="42"/>
      <c r="IA178" s="42"/>
      <c r="IB178" s="42"/>
      <c r="IC178" s="42"/>
      <c r="ID178" s="42"/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2"/>
      <c r="IS178" s="42"/>
      <c r="IT178" s="42"/>
      <c r="IU178" s="42"/>
      <c r="IV178" s="42"/>
      <c r="IW178" s="42"/>
    </row>
    <row r="179" spans="1:257" s="50" customFormat="1" outlineLevel="1" x14ac:dyDescent="0.2">
      <c r="A179" s="107" t="s">
        <v>14</v>
      </c>
      <c r="B179" s="54" t="s">
        <v>328</v>
      </c>
      <c r="C179" s="53">
        <v>0.25</v>
      </c>
      <c r="D179" s="53">
        <v>0.25</v>
      </c>
      <c r="E179" s="89">
        <f t="shared" si="159"/>
        <v>1</v>
      </c>
      <c r="F179" s="53" t="s">
        <v>28</v>
      </c>
      <c r="G179" s="54" t="s">
        <v>77</v>
      </c>
      <c r="H179" s="13"/>
      <c r="I179" s="97"/>
      <c r="J179" s="97"/>
      <c r="K179" s="97"/>
      <c r="L179" s="97"/>
      <c r="M179" s="106">
        <v>0</v>
      </c>
      <c r="N179" s="97">
        <v>0</v>
      </c>
      <c r="O179" s="51">
        <v>0</v>
      </c>
      <c r="P179" s="97"/>
      <c r="Q179" s="97"/>
      <c r="R179" s="97"/>
      <c r="S179" s="97"/>
      <c r="T179" s="29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  <c r="AV179" s="97"/>
      <c r="AW179" s="97"/>
      <c r="AX179" s="97"/>
      <c r="AY179" s="97"/>
      <c r="AZ179" s="97"/>
      <c r="BA179" s="97"/>
      <c r="BB179" s="97"/>
      <c r="BC179" s="97"/>
      <c r="BD179" s="97"/>
      <c r="BE179" s="97"/>
      <c r="BF179" s="97"/>
      <c r="BG179" s="97"/>
      <c r="BH179" s="97"/>
      <c r="BI179" s="97"/>
      <c r="BJ179" s="97"/>
      <c r="BK179" s="97"/>
      <c r="BL179" s="97"/>
      <c r="BM179" s="97"/>
      <c r="BN179" s="97"/>
      <c r="BO179" s="97"/>
      <c r="BP179" s="97"/>
      <c r="BQ179" s="97"/>
      <c r="BR179" s="97"/>
      <c r="BS179" s="97"/>
      <c r="BT179" s="97"/>
      <c r="BU179" s="97"/>
      <c r="BV179" s="97"/>
      <c r="BW179" s="97"/>
      <c r="BX179" s="97"/>
      <c r="BY179" s="97"/>
      <c r="BZ179" s="97"/>
      <c r="CA179" s="97"/>
      <c r="CB179" s="97"/>
      <c r="CC179" s="97"/>
      <c r="CD179" s="97"/>
      <c r="CE179" s="97"/>
      <c r="CF179" s="97"/>
      <c r="CG179" s="97"/>
      <c r="CH179" s="97"/>
      <c r="CI179" s="97"/>
      <c r="CJ179" s="97"/>
      <c r="CK179" s="97"/>
      <c r="CL179" s="97"/>
      <c r="CM179" s="97"/>
      <c r="CN179" s="97"/>
      <c r="CO179" s="97"/>
      <c r="CP179" s="97"/>
      <c r="CQ179" s="97"/>
      <c r="CR179" s="97"/>
      <c r="CS179" s="97"/>
      <c r="CT179" s="97"/>
      <c r="CU179" s="97"/>
      <c r="CV179" s="97"/>
      <c r="CW179" s="97"/>
      <c r="CX179" s="97"/>
      <c r="CY179" s="97"/>
      <c r="CZ179" s="97"/>
      <c r="DA179" s="97"/>
      <c r="DB179" s="97"/>
      <c r="DC179" s="97"/>
      <c r="DD179" s="97"/>
      <c r="DE179" s="97"/>
      <c r="DF179" s="97"/>
      <c r="DG179" s="97"/>
      <c r="DH179" s="97"/>
      <c r="DI179" s="97"/>
      <c r="DJ179" s="97"/>
      <c r="DK179" s="97"/>
      <c r="DL179" s="97"/>
      <c r="DM179" s="97"/>
      <c r="DN179" s="97"/>
      <c r="DO179" s="97"/>
      <c r="DP179" s="97"/>
      <c r="DQ179" s="97"/>
      <c r="DR179" s="97"/>
      <c r="DS179" s="97"/>
      <c r="DT179" s="97"/>
      <c r="DU179" s="97"/>
      <c r="DV179" s="97"/>
      <c r="DW179" s="97"/>
      <c r="DX179" s="97"/>
      <c r="DY179" s="97"/>
      <c r="DZ179" s="97"/>
      <c r="EA179" s="97"/>
      <c r="EB179" s="97"/>
      <c r="EC179" s="97"/>
      <c r="ED179" s="97"/>
      <c r="EE179" s="97"/>
      <c r="EF179" s="97"/>
      <c r="EG179" s="97"/>
      <c r="EH179" s="97"/>
      <c r="EI179" s="97"/>
      <c r="EJ179" s="97"/>
      <c r="EK179" s="97"/>
      <c r="EL179" s="97"/>
      <c r="EM179" s="97"/>
      <c r="EN179" s="97"/>
      <c r="EO179" s="97"/>
      <c r="EP179" s="97"/>
      <c r="EQ179" s="97"/>
      <c r="ER179" s="97"/>
      <c r="ES179" s="97"/>
      <c r="ET179" s="97"/>
      <c r="EU179" s="97"/>
      <c r="EV179" s="97"/>
      <c r="EW179" s="97"/>
      <c r="EX179" s="97"/>
      <c r="EY179" s="97"/>
      <c r="EZ179" s="97"/>
      <c r="FA179" s="97"/>
      <c r="FB179" s="97"/>
      <c r="FC179" s="97"/>
      <c r="FD179" s="97"/>
      <c r="FE179" s="97"/>
      <c r="FF179" s="97"/>
      <c r="FG179" s="97"/>
      <c r="FH179" s="97"/>
      <c r="FI179" s="97"/>
      <c r="FJ179" s="97"/>
      <c r="FK179" s="97"/>
      <c r="FL179" s="97"/>
      <c r="FM179" s="97"/>
      <c r="FN179" s="97"/>
      <c r="FO179" s="97"/>
      <c r="FP179" s="97"/>
      <c r="FQ179" s="97"/>
      <c r="FR179" s="97"/>
      <c r="FS179" s="97"/>
      <c r="FT179" s="97"/>
      <c r="FU179" s="97"/>
      <c r="FV179" s="97"/>
      <c r="FW179" s="97"/>
      <c r="FX179" s="97"/>
      <c r="FY179" s="97"/>
      <c r="FZ179" s="97"/>
      <c r="GA179" s="97"/>
      <c r="GB179" s="97"/>
      <c r="GC179" s="97"/>
      <c r="GD179" s="97"/>
      <c r="GE179" s="97"/>
      <c r="GF179" s="97"/>
      <c r="GG179" s="97"/>
      <c r="GH179" s="97"/>
      <c r="GI179" s="97"/>
      <c r="GJ179" s="97"/>
      <c r="GK179" s="97"/>
      <c r="GL179" s="97"/>
      <c r="GM179" s="97"/>
      <c r="GN179" s="97"/>
      <c r="GO179" s="97"/>
      <c r="GP179" s="97"/>
      <c r="GQ179" s="97"/>
      <c r="GR179" s="97"/>
      <c r="GS179" s="97"/>
      <c r="GT179" s="97"/>
      <c r="GU179" s="97"/>
      <c r="GV179" s="97"/>
      <c r="GW179" s="97"/>
      <c r="GX179" s="97"/>
      <c r="GY179" s="97"/>
      <c r="GZ179" s="97"/>
      <c r="HA179" s="97"/>
      <c r="HB179" s="97"/>
      <c r="HC179" s="97"/>
      <c r="HD179" s="97"/>
      <c r="HE179" s="97"/>
      <c r="HF179" s="97"/>
      <c r="HG179" s="97"/>
      <c r="HH179" s="97"/>
      <c r="HI179" s="97"/>
      <c r="HJ179" s="97"/>
      <c r="HK179" s="97"/>
      <c r="HL179" s="97"/>
      <c r="HM179" s="97"/>
      <c r="HN179" s="97"/>
      <c r="HO179" s="97"/>
      <c r="HP179" s="97"/>
      <c r="HQ179" s="97"/>
      <c r="HR179" s="97"/>
      <c r="HS179" s="97"/>
      <c r="HT179" s="97"/>
      <c r="HU179" s="97"/>
      <c r="HV179" s="97"/>
      <c r="HW179" s="97"/>
      <c r="HX179" s="97"/>
      <c r="HY179" s="97"/>
      <c r="HZ179" s="97"/>
      <c r="IA179" s="97"/>
      <c r="IB179" s="97"/>
      <c r="IC179" s="97"/>
      <c r="ID179" s="97"/>
      <c r="IE179" s="97"/>
      <c r="IF179" s="97"/>
      <c r="IG179" s="97"/>
      <c r="IH179" s="97"/>
      <c r="II179" s="97"/>
      <c r="IJ179" s="97"/>
      <c r="IK179" s="97"/>
      <c r="IL179" s="97"/>
      <c r="IM179" s="97"/>
      <c r="IN179" s="97"/>
      <c r="IO179" s="97"/>
      <c r="IP179" s="97"/>
      <c r="IQ179" s="97"/>
      <c r="IR179" s="97"/>
      <c r="IS179" s="97"/>
      <c r="IT179" s="97"/>
      <c r="IU179" s="97"/>
      <c r="IV179" s="97"/>
      <c r="IW179" s="97"/>
    </row>
    <row r="180" spans="1:257" outlineLevel="1" x14ac:dyDescent="0.2">
      <c r="A180" s="107" t="s">
        <v>14</v>
      </c>
      <c r="B180" s="54" t="s">
        <v>92</v>
      </c>
      <c r="C180" s="53">
        <v>1</v>
      </c>
      <c r="D180" s="53" t="s">
        <v>343</v>
      </c>
      <c r="E180" s="89" t="s">
        <v>347</v>
      </c>
      <c r="F180" s="53" t="s">
        <v>28</v>
      </c>
      <c r="G180" s="54" t="s">
        <v>87</v>
      </c>
      <c r="H180" s="13">
        <v>1</v>
      </c>
      <c r="I180" s="62">
        <f t="shared" si="160"/>
        <v>1</v>
      </c>
      <c r="J180" s="62">
        <f t="shared" si="160"/>
        <v>1</v>
      </c>
      <c r="K180" s="62">
        <f t="shared" si="160"/>
        <v>1</v>
      </c>
      <c r="L180" s="97">
        <f t="shared" si="160"/>
        <v>1</v>
      </c>
      <c r="M180" s="106">
        <f t="shared" si="160"/>
        <v>1</v>
      </c>
      <c r="N180" s="97">
        <f t="shared" ref="N180:O217" si="167">M180</f>
        <v>1</v>
      </c>
      <c r="O180" s="51">
        <v>0</v>
      </c>
      <c r="P180" s="21"/>
      <c r="Q180" s="21"/>
      <c r="R180" s="21"/>
      <c r="S180" s="21"/>
      <c r="T180" s="29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21"/>
      <c r="GH180" s="21"/>
      <c r="GI180" s="21"/>
      <c r="GJ180" s="21"/>
      <c r="GK180" s="21"/>
      <c r="GL180" s="21"/>
      <c r="GM180" s="21"/>
      <c r="GN180" s="21"/>
      <c r="GO180" s="21"/>
      <c r="GP180" s="21"/>
      <c r="GQ180" s="21"/>
      <c r="GR180" s="21"/>
      <c r="GS180" s="21"/>
      <c r="GT180" s="21"/>
      <c r="GU180" s="21"/>
      <c r="GV180" s="21"/>
      <c r="GW180" s="21"/>
      <c r="GX180" s="21"/>
      <c r="GY180" s="21"/>
      <c r="GZ180" s="21"/>
      <c r="HA180" s="21"/>
      <c r="HB180" s="21"/>
      <c r="HC180" s="21"/>
      <c r="HD180" s="21"/>
      <c r="HE180" s="21"/>
      <c r="HF180" s="21"/>
      <c r="HG180" s="21"/>
      <c r="HH180" s="21"/>
      <c r="HI180" s="21"/>
      <c r="HJ180" s="21"/>
      <c r="HK180" s="21"/>
      <c r="HL180" s="21"/>
      <c r="HM180" s="21"/>
      <c r="HN180" s="21"/>
      <c r="HO180" s="21"/>
      <c r="HP180" s="21"/>
      <c r="HQ180" s="21"/>
      <c r="HR180" s="21"/>
      <c r="HS180" s="21"/>
      <c r="HT180" s="21"/>
      <c r="HU180" s="21"/>
      <c r="HV180" s="21"/>
      <c r="HW180" s="21"/>
      <c r="HX180" s="21"/>
      <c r="HY180" s="21"/>
      <c r="HZ180" s="21"/>
      <c r="IA180" s="21"/>
      <c r="IB180" s="21"/>
      <c r="IC180" s="21"/>
      <c r="ID180" s="21"/>
      <c r="IE180" s="21"/>
      <c r="IF180" s="21"/>
      <c r="IG180" s="21"/>
      <c r="IH180" s="21"/>
      <c r="II180" s="21"/>
      <c r="IJ180" s="21"/>
      <c r="IK180" s="21"/>
      <c r="IL180" s="21"/>
      <c r="IM180" s="21"/>
      <c r="IN180" s="21"/>
      <c r="IO180" s="21"/>
      <c r="IP180" s="21"/>
      <c r="IQ180" s="21"/>
      <c r="IR180" s="21"/>
      <c r="IS180" s="21"/>
      <c r="IT180" s="21"/>
      <c r="IU180" s="21"/>
      <c r="IV180" s="21"/>
      <c r="IW180" s="21"/>
    </row>
    <row r="181" spans="1:257" outlineLevel="1" x14ac:dyDescent="0.2">
      <c r="A181" s="107" t="s">
        <v>14</v>
      </c>
      <c r="B181" s="54" t="s">
        <v>67</v>
      </c>
      <c r="C181" s="53">
        <v>1</v>
      </c>
      <c r="D181" s="53" t="s">
        <v>343</v>
      </c>
      <c r="E181" s="89" t="s">
        <v>347</v>
      </c>
      <c r="F181" s="53" t="s">
        <v>28</v>
      </c>
      <c r="G181" s="54" t="s">
        <v>27</v>
      </c>
      <c r="H181" s="13">
        <f t="shared" ref="H181:H199" si="168">C181</f>
        <v>1</v>
      </c>
      <c r="I181" s="62">
        <f t="shared" si="160"/>
        <v>1</v>
      </c>
      <c r="J181" s="62">
        <f t="shared" si="160"/>
        <v>1</v>
      </c>
      <c r="K181" s="62">
        <f t="shared" si="160"/>
        <v>1</v>
      </c>
      <c r="L181" s="97">
        <f t="shared" si="160"/>
        <v>1</v>
      </c>
      <c r="M181" s="106">
        <f t="shared" si="160"/>
        <v>1</v>
      </c>
      <c r="N181" s="97">
        <f t="shared" si="167"/>
        <v>1</v>
      </c>
      <c r="O181" s="51">
        <v>0</v>
      </c>
      <c r="P181" s="21"/>
      <c r="Q181" s="21"/>
      <c r="R181" s="21"/>
      <c r="S181" s="21"/>
      <c r="T181" s="29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1"/>
      <c r="GT181" s="21"/>
      <c r="GU181" s="21"/>
      <c r="GV181" s="21"/>
      <c r="GW181" s="21"/>
      <c r="GX181" s="21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1"/>
      <c r="IE181" s="21"/>
      <c r="IF181" s="21"/>
      <c r="IG181" s="21"/>
      <c r="IH181" s="21"/>
      <c r="II181" s="21"/>
      <c r="IJ181" s="21"/>
      <c r="IK181" s="21"/>
      <c r="IL181" s="21"/>
      <c r="IM181" s="21"/>
      <c r="IN181" s="21"/>
      <c r="IO181" s="21"/>
      <c r="IP181" s="21"/>
      <c r="IQ181" s="21"/>
      <c r="IR181" s="21"/>
      <c r="IS181" s="21"/>
      <c r="IT181" s="21"/>
      <c r="IU181" s="21"/>
      <c r="IV181" s="21"/>
      <c r="IW181" s="21"/>
    </row>
    <row r="182" spans="1:257" outlineLevel="1" x14ac:dyDescent="0.2">
      <c r="A182" s="107" t="s">
        <v>14</v>
      </c>
      <c r="B182" s="54" t="s">
        <v>68</v>
      </c>
      <c r="C182" s="53">
        <v>1</v>
      </c>
      <c r="D182" s="53" t="s">
        <v>343</v>
      </c>
      <c r="E182" s="89" t="s">
        <v>347</v>
      </c>
      <c r="F182" s="53" t="s">
        <v>28</v>
      </c>
      <c r="G182" s="54" t="s">
        <v>78</v>
      </c>
      <c r="H182" s="13">
        <f t="shared" si="168"/>
        <v>1</v>
      </c>
      <c r="I182" s="62">
        <f t="shared" si="160"/>
        <v>1</v>
      </c>
      <c r="J182" s="62">
        <f t="shared" si="160"/>
        <v>1</v>
      </c>
      <c r="K182" s="62">
        <f t="shared" si="160"/>
        <v>1</v>
      </c>
      <c r="L182" s="97">
        <f t="shared" si="160"/>
        <v>1</v>
      </c>
      <c r="M182" s="106">
        <f t="shared" si="160"/>
        <v>1</v>
      </c>
      <c r="N182" s="97">
        <f t="shared" si="167"/>
        <v>1</v>
      </c>
      <c r="O182" s="51">
        <v>0</v>
      </c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21"/>
      <c r="GH182" s="21"/>
      <c r="GI182" s="21"/>
      <c r="GJ182" s="21"/>
      <c r="GK182" s="21"/>
      <c r="GL182" s="21"/>
      <c r="GM182" s="21"/>
      <c r="GN182" s="21"/>
      <c r="GO182" s="21"/>
      <c r="GP182" s="21"/>
      <c r="GQ182" s="21"/>
      <c r="GR182" s="21"/>
      <c r="GS182" s="21"/>
      <c r="GT182" s="21"/>
      <c r="GU182" s="21"/>
      <c r="GV182" s="21"/>
      <c r="GW182" s="21"/>
      <c r="GX182" s="21"/>
      <c r="GY182" s="21"/>
      <c r="GZ182" s="21"/>
      <c r="HA182" s="21"/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  <c r="HM182" s="21"/>
      <c r="HN182" s="21"/>
      <c r="HO182" s="21"/>
      <c r="HP182" s="21"/>
      <c r="HQ182" s="21"/>
      <c r="HR182" s="21"/>
      <c r="HS182" s="21"/>
      <c r="HT182" s="21"/>
      <c r="HU182" s="21"/>
      <c r="HV182" s="21"/>
      <c r="HW182" s="21"/>
      <c r="HX182" s="21"/>
      <c r="HY182" s="21"/>
      <c r="HZ182" s="21"/>
      <c r="IA182" s="21"/>
      <c r="IB182" s="21"/>
      <c r="IC182" s="21"/>
      <c r="ID182" s="21"/>
      <c r="IE182" s="21"/>
      <c r="IF182" s="21"/>
      <c r="IG182" s="21"/>
      <c r="IH182" s="21"/>
      <c r="II182" s="21"/>
      <c r="IJ182" s="21"/>
      <c r="IK182" s="21"/>
      <c r="IL182" s="21"/>
      <c r="IM182" s="21"/>
      <c r="IN182" s="21"/>
      <c r="IO182" s="21"/>
      <c r="IP182" s="21"/>
      <c r="IQ182" s="21"/>
      <c r="IR182" s="21"/>
      <c r="IS182" s="21"/>
      <c r="IT182" s="21"/>
      <c r="IU182" s="21"/>
      <c r="IV182" s="21"/>
      <c r="IW182" s="21"/>
    </row>
    <row r="183" spans="1:257" outlineLevel="1" x14ac:dyDescent="0.2">
      <c r="A183" s="107" t="s">
        <v>14</v>
      </c>
      <c r="B183" s="54" t="s">
        <v>69</v>
      </c>
      <c r="C183" s="53">
        <v>1</v>
      </c>
      <c r="D183" s="53">
        <v>1</v>
      </c>
      <c r="E183" s="89">
        <f t="shared" si="159"/>
        <v>1</v>
      </c>
      <c r="F183" s="53" t="s">
        <v>28</v>
      </c>
      <c r="G183" s="54" t="s">
        <v>76</v>
      </c>
      <c r="H183" s="13">
        <f t="shared" si="168"/>
        <v>1</v>
      </c>
      <c r="I183" s="62">
        <f t="shared" si="160"/>
        <v>1</v>
      </c>
      <c r="J183" s="62">
        <f t="shared" si="160"/>
        <v>1</v>
      </c>
      <c r="K183" s="62">
        <v>0</v>
      </c>
      <c r="L183" s="97">
        <f t="shared" si="160"/>
        <v>0</v>
      </c>
      <c r="M183" s="106">
        <f t="shared" si="160"/>
        <v>0</v>
      </c>
      <c r="N183" s="97">
        <f t="shared" si="167"/>
        <v>0</v>
      </c>
      <c r="O183" s="51">
        <f t="shared" si="167"/>
        <v>0</v>
      </c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21"/>
      <c r="GH183" s="21"/>
      <c r="GI183" s="21"/>
      <c r="GJ183" s="21"/>
      <c r="GK183" s="21"/>
      <c r="GL183" s="21"/>
      <c r="GM183" s="21"/>
      <c r="GN183" s="21"/>
      <c r="GO183" s="21"/>
      <c r="GP183" s="21"/>
      <c r="GQ183" s="21"/>
      <c r="GR183" s="21"/>
      <c r="GS183" s="21"/>
      <c r="GT183" s="21"/>
      <c r="GU183" s="21"/>
      <c r="GV183" s="21"/>
      <c r="GW183" s="21"/>
      <c r="GX183" s="21"/>
      <c r="GY183" s="21"/>
      <c r="GZ183" s="21"/>
      <c r="HA183" s="21"/>
      <c r="HB183" s="21"/>
      <c r="HC183" s="21"/>
      <c r="HD183" s="21"/>
      <c r="HE183" s="21"/>
      <c r="HF183" s="21"/>
      <c r="HG183" s="21"/>
      <c r="HH183" s="21"/>
      <c r="HI183" s="21"/>
      <c r="HJ183" s="21"/>
      <c r="HK183" s="21"/>
      <c r="HL183" s="21"/>
      <c r="HM183" s="21"/>
      <c r="HN183" s="21"/>
      <c r="HO183" s="21"/>
      <c r="HP183" s="21"/>
      <c r="HQ183" s="21"/>
      <c r="HR183" s="21"/>
      <c r="HS183" s="21"/>
      <c r="HT183" s="21"/>
      <c r="HU183" s="21"/>
      <c r="HV183" s="21"/>
      <c r="HW183" s="21"/>
      <c r="HX183" s="21"/>
      <c r="HY183" s="21"/>
      <c r="HZ183" s="21"/>
      <c r="IA183" s="21"/>
      <c r="IB183" s="21"/>
      <c r="IC183" s="21"/>
      <c r="ID183" s="21"/>
      <c r="IE183" s="21"/>
      <c r="IF183" s="21"/>
      <c r="IG183" s="21"/>
      <c r="IH183" s="21"/>
      <c r="II183" s="21"/>
      <c r="IJ183" s="21"/>
      <c r="IK183" s="21"/>
      <c r="IL183" s="21"/>
      <c r="IM183" s="21"/>
      <c r="IN183" s="21"/>
      <c r="IO183" s="21"/>
      <c r="IP183" s="21"/>
      <c r="IQ183" s="21"/>
      <c r="IR183" s="21"/>
      <c r="IS183" s="21"/>
      <c r="IT183" s="21"/>
      <c r="IU183" s="21"/>
      <c r="IV183" s="21"/>
      <c r="IW183" s="21"/>
    </row>
    <row r="184" spans="1:257" outlineLevel="1" x14ac:dyDescent="0.2">
      <c r="A184" s="107" t="s">
        <v>14</v>
      </c>
      <c r="B184" s="54" t="s">
        <v>80</v>
      </c>
      <c r="C184" s="53">
        <v>1</v>
      </c>
      <c r="D184" s="53">
        <v>1</v>
      </c>
      <c r="E184" s="89">
        <f t="shared" si="159"/>
        <v>1</v>
      </c>
      <c r="F184" s="53" t="s">
        <v>28</v>
      </c>
      <c r="G184" s="54" t="s">
        <v>76</v>
      </c>
      <c r="H184" s="13">
        <f t="shared" si="168"/>
        <v>1</v>
      </c>
      <c r="I184" s="62">
        <f t="shared" si="160"/>
        <v>1</v>
      </c>
      <c r="J184" s="62">
        <f t="shared" si="160"/>
        <v>1</v>
      </c>
      <c r="K184" s="62">
        <f t="shared" si="160"/>
        <v>1</v>
      </c>
      <c r="L184" s="97">
        <f t="shared" si="160"/>
        <v>1</v>
      </c>
      <c r="M184" s="106">
        <v>0</v>
      </c>
      <c r="N184" s="97">
        <f t="shared" si="167"/>
        <v>0</v>
      </c>
      <c r="O184" s="51">
        <f t="shared" si="167"/>
        <v>0</v>
      </c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  <c r="IH184" s="21"/>
      <c r="II184" s="21"/>
      <c r="IJ184" s="21"/>
      <c r="IK184" s="21"/>
      <c r="IL184" s="21"/>
      <c r="IM184" s="21"/>
      <c r="IN184" s="21"/>
      <c r="IO184" s="21"/>
      <c r="IP184" s="21"/>
      <c r="IQ184" s="21"/>
      <c r="IR184" s="21"/>
      <c r="IS184" s="21"/>
      <c r="IT184" s="21"/>
      <c r="IU184" s="21"/>
      <c r="IV184" s="21"/>
      <c r="IW184" s="21"/>
    </row>
    <row r="185" spans="1:257" outlineLevel="1" x14ac:dyDescent="0.2">
      <c r="A185" s="107" t="s">
        <v>14</v>
      </c>
      <c r="B185" s="54" t="s">
        <v>70</v>
      </c>
      <c r="C185" s="53">
        <v>1</v>
      </c>
      <c r="D185" s="53">
        <v>1</v>
      </c>
      <c r="E185" s="89">
        <f t="shared" si="159"/>
        <v>1</v>
      </c>
      <c r="F185" s="53" t="s">
        <v>25</v>
      </c>
      <c r="G185" s="54" t="s">
        <v>76</v>
      </c>
      <c r="H185" s="13">
        <f t="shared" si="168"/>
        <v>1</v>
      </c>
      <c r="I185" s="62">
        <f t="shared" ref="I185:M193" si="169">H185</f>
        <v>1</v>
      </c>
      <c r="J185" s="62">
        <v>0</v>
      </c>
      <c r="K185" s="62">
        <f t="shared" si="169"/>
        <v>0</v>
      </c>
      <c r="L185" s="97">
        <f t="shared" si="169"/>
        <v>0</v>
      </c>
      <c r="M185" s="106">
        <f t="shared" si="169"/>
        <v>0</v>
      </c>
      <c r="N185" s="97">
        <f t="shared" si="167"/>
        <v>0</v>
      </c>
      <c r="O185" s="51">
        <f t="shared" si="167"/>
        <v>0</v>
      </c>
      <c r="P185" s="21"/>
      <c r="Q185" s="23"/>
      <c r="R185" s="23"/>
      <c r="S185" s="23"/>
      <c r="T185" s="23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  <c r="IH185" s="21"/>
      <c r="II185" s="21"/>
      <c r="IJ185" s="21"/>
      <c r="IK185" s="21"/>
      <c r="IL185" s="21"/>
      <c r="IM185" s="21"/>
      <c r="IN185" s="21"/>
      <c r="IO185" s="21"/>
      <c r="IP185" s="21"/>
      <c r="IQ185" s="21"/>
      <c r="IR185" s="21"/>
      <c r="IS185" s="21"/>
      <c r="IT185" s="21"/>
      <c r="IU185" s="21"/>
      <c r="IV185" s="21"/>
      <c r="IW185" s="21"/>
    </row>
    <row r="186" spans="1:257" outlineLevel="1" x14ac:dyDescent="0.2">
      <c r="A186" s="107" t="s">
        <v>14</v>
      </c>
      <c r="B186" s="54" t="s">
        <v>71</v>
      </c>
      <c r="C186" s="53">
        <v>1</v>
      </c>
      <c r="D186" s="53">
        <v>1.5</v>
      </c>
      <c r="E186" s="89">
        <f t="shared" si="159"/>
        <v>0.66666666666666663</v>
      </c>
      <c r="F186" s="53" t="s">
        <v>25</v>
      </c>
      <c r="G186" s="54" t="s">
        <v>76</v>
      </c>
      <c r="H186" s="13">
        <f t="shared" si="168"/>
        <v>1</v>
      </c>
      <c r="I186" s="62">
        <f t="shared" si="169"/>
        <v>1</v>
      </c>
      <c r="J186" s="62">
        <f t="shared" si="169"/>
        <v>1</v>
      </c>
      <c r="K186" s="62">
        <v>0</v>
      </c>
      <c r="L186" s="97">
        <f t="shared" si="169"/>
        <v>0</v>
      </c>
      <c r="M186" s="106">
        <f t="shared" si="169"/>
        <v>0</v>
      </c>
      <c r="N186" s="97">
        <f t="shared" si="167"/>
        <v>0</v>
      </c>
      <c r="O186" s="51">
        <f t="shared" si="167"/>
        <v>0</v>
      </c>
      <c r="P186" s="21"/>
      <c r="Q186" s="23"/>
      <c r="R186" s="23"/>
      <c r="S186" s="23"/>
      <c r="T186" s="23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  <c r="GI186" s="21"/>
      <c r="GJ186" s="21"/>
      <c r="GK186" s="21"/>
      <c r="GL186" s="21"/>
      <c r="GM186" s="21"/>
      <c r="GN186" s="21"/>
      <c r="GO186" s="21"/>
      <c r="GP186" s="21"/>
      <c r="GQ186" s="21"/>
      <c r="GR186" s="21"/>
      <c r="GS186" s="21"/>
      <c r="GT186" s="21"/>
      <c r="GU186" s="21"/>
      <c r="GV186" s="21"/>
      <c r="GW186" s="21"/>
      <c r="GX186" s="21"/>
      <c r="GY186" s="21"/>
      <c r="GZ186" s="21"/>
      <c r="HA186" s="21"/>
      <c r="HB186" s="21"/>
      <c r="HC186" s="21"/>
      <c r="HD186" s="21"/>
      <c r="HE186" s="21"/>
      <c r="HF186" s="21"/>
      <c r="HG186" s="21"/>
      <c r="HH186" s="21"/>
      <c r="HI186" s="21"/>
      <c r="HJ186" s="21"/>
      <c r="HK186" s="21"/>
      <c r="HL186" s="21"/>
      <c r="HM186" s="21"/>
      <c r="HN186" s="21"/>
      <c r="HO186" s="21"/>
      <c r="HP186" s="21"/>
      <c r="HQ186" s="21"/>
      <c r="HR186" s="21"/>
      <c r="HS186" s="21"/>
      <c r="HT186" s="21"/>
      <c r="HU186" s="21"/>
      <c r="HV186" s="21"/>
      <c r="HW186" s="21"/>
      <c r="HX186" s="21"/>
      <c r="HY186" s="21"/>
      <c r="HZ186" s="21"/>
      <c r="IA186" s="21"/>
      <c r="IB186" s="21"/>
      <c r="IC186" s="21"/>
      <c r="ID186" s="21"/>
      <c r="IE186" s="21"/>
      <c r="IF186" s="21"/>
      <c r="IG186" s="21"/>
      <c r="IH186" s="21"/>
      <c r="II186" s="21"/>
      <c r="IJ186" s="21"/>
      <c r="IK186" s="21"/>
      <c r="IL186" s="21"/>
      <c r="IM186" s="21"/>
      <c r="IN186" s="21"/>
      <c r="IO186" s="21"/>
      <c r="IP186" s="21"/>
      <c r="IQ186" s="21"/>
      <c r="IR186" s="21"/>
      <c r="IS186" s="21"/>
      <c r="IT186" s="21"/>
      <c r="IU186" s="21"/>
      <c r="IV186" s="21"/>
      <c r="IW186" s="21"/>
    </row>
    <row r="187" spans="1:257" outlineLevel="1" x14ac:dyDescent="0.2">
      <c r="A187" s="107" t="s">
        <v>14</v>
      </c>
      <c r="B187" s="54" t="s">
        <v>280</v>
      </c>
      <c r="C187" s="53">
        <v>1</v>
      </c>
      <c r="D187" s="53">
        <v>1</v>
      </c>
      <c r="E187" s="89">
        <f t="shared" si="159"/>
        <v>1</v>
      </c>
      <c r="F187" s="53" t="s">
        <v>25</v>
      </c>
      <c r="G187" s="54" t="s">
        <v>76</v>
      </c>
      <c r="H187" s="13">
        <f t="shared" si="168"/>
        <v>1</v>
      </c>
      <c r="I187" s="62">
        <f t="shared" si="169"/>
        <v>1</v>
      </c>
      <c r="J187" s="62">
        <f t="shared" si="169"/>
        <v>1</v>
      </c>
      <c r="K187" s="62">
        <v>0</v>
      </c>
      <c r="L187" s="97">
        <f t="shared" si="169"/>
        <v>0</v>
      </c>
      <c r="M187" s="106">
        <f t="shared" si="169"/>
        <v>0</v>
      </c>
      <c r="N187" s="97">
        <f t="shared" si="167"/>
        <v>0</v>
      </c>
      <c r="O187" s="51">
        <f t="shared" si="167"/>
        <v>0</v>
      </c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1"/>
      <c r="GC187" s="21"/>
      <c r="GD187" s="21"/>
      <c r="GE187" s="21"/>
      <c r="GF187" s="21"/>
      <c r="GG187" s="21"/>
      <c r="GH187" s="21"/>
      <c r="GI187" s="21"/>
      <c r="GJ187" s="21"/>
      <c r="GK187" s="21"/>
      <c r="GL187" s="21"/>
      <c r="GM187" s="21"/>
      <c r="GN187" s="21"/>
      <c r="GO187" s="21"/>
      <c r="GP187" s="21"/>
      <c r="GQ187" s="21"/>
      <c r="GR187" s="21"/>
      <c r="GS187" s="21"/>
      <c r="GT187" s="21"/>
      <c r="GU187" s="21"/>
      <c r="GV187" s="21"/>
      <c r="GW187" s="21"/>
      <c r="GX187" s="21"/>
      <c r="GY187" s="21"/>
      <c r="GZ187" s="21"/>
      <c r="HA187" s="21"/>
      <c r="HB187" s="21"/>
      <c r="HC187" s="21"/>
      <c r="HD187" s="21"/>
      <c r="HE187" s="21"/>
      <c r="HF187" s="21"/>
      <c r="HG187" s="21"/>
      <c r="HH187" s="21"/>
      <c r="HI187" s="21"/>
      <c r="HJ187" s="21"/>
      <c r="HK187" s="21"/>
      <c r="HL187" s="21"/>
      <c r="HM187" s="21"/>
      <c r="HN187" s="21"/>
      <c r="HO187" s="21"/>
      <c r="HP187" s="21"/>
      <c r="HQ187" s="21"/>
      <c r="HR187" s="21"/>
      <c r="HS187" s="21"/>
      <c r="HT187" s="21"/>
      <c r="HU187" s="21"/>
      <c r="HV187" s="21"/>
      <c r="HW187" s="21"/>
      <c r="HX187" s="21"/>
      <c r="HY187" s="21"/>
      <c r="HZ187" s="21"/>
      <c r="IA187" s="21"/>
      <c r="IB187" s="21"/>
      <c r="IC187" s="21"/>
      <c r="ID187" s="21"/>
      <c r="IE187" s="21"/>
      <c r="IF187" s="21"/>
      <c r="IG187" s="21"/>
      <c r="IH187" s="21"/>
      <c r="II187" s="21"/>
      <c r="IJ187" s="21"/>
      <c r="IK187" s="21"/>
      <c r="IL187" s="21"/>
      <c r="IM187" s="21"/>
      <c r="IN187" s="21"/>
      <c r="IO187" s="21"/>
      <c r="IP187" s="21"/>
      <c r="IQ187" s="21"/>
      <c r="IR187" s="21"/>
      <c r="IS187" s="21"/>
      <c r="IT187" s="21"/>
      <c r="IU187" s="21"/>
      <c r="IV187" s="21"/>
      <c r="IW187" s="21"/>
    </row>
    <row r="188" spans="1:257" outlineLevel="1" x14ac:dyDescent="0.2">
      <c r="A188" s="107" t="s">
        <v>14</v>
      </c>
      <c r="B188" s="54" t="s">
        <v>72</v>
      </c>
      <c r="C188" s="53">
        <v>1</v>
      </c>
      <c r="D188" s="53">
        <v>1.5</v>
      </c>
      <c r="E188" s="89">
        <f t="shared" si="159"/>
        <v>0.66666666666666663</v>
      </c>
      <c r="F188" s="53" t="s">
        <v>25</v>
      </c>
      <c r="G188" s="54" t="s">
        <v>76</v>
      </c>
      <c r="H188" s="13">
        <f t="shared" si="168"/>
        <v>1</v>
      </c>
      <c r="I188" s="62">
        <f t="shared" si="169"/>
        <v>1</v>
      </c>
      <c r="J188" s="62">
        <f t="shared" si="169"/>
        <v>1</v>
      </c>
      <c r="K188" s="62">
        <f t="shared" si="169"/>
        <v>1</v>
      </c>
      <c r="L188" s="97">
        <v>0</v>
      </c>
      <c r="M188" s="106">
        <f t="shared" si="169"/>
        <v>0</v>
      </c>
      <c r="N188" s="97">
        <f t="shared" si="167"/>
        <v>0</v>
      </c>
      <c r="O188" s="51">
        <f t="shared" si="167"/>
        <v>0</v>
      </c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1"/>
      <c r="GC188" s="21"/>
      <c r="GD188" s="21"/>
      <c r="GE188" s="21"/>
      <c r="GF188" s="21"/>
      <c r="GG188" s="21"/>
      <c r="GH188" s="21"/>
      <c r="GI188" s="21"/>
      <c r="GJ188" s="21"/>
      <c r="GK188" s="21"/>
      <c r="GL188" s="21"/>
      <c r="GM188" s="21"/>
      <c r="GN188" s="21"/>
      <c r="GO188" s="21"/>
      <c r="GP188" s="21"/>
      <c r="GQ188" s="21"/>
      <c r="GR188" s="21"/>
      <c r="GS188" s="21"/>
      <c r="GT188" s="21"/>
      <c r="GU188" s="21"/>
      <c r="GV188" s="21"/>
      <c r="GW188" s="21"/>
      <c r="GX188" s="21"/>
      <c r="GY188" s="21"/>
      <c r="GZ188" s="21"/>
      <c r="HA188" s="21"/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  <c r="HM188" s="21"/>
      <c r="HN188" s="21"/>
      <c r="HO188" s="21"/>
      <c r="HP188" s="21"/>
      <c r="HQ188" s="21"/>
      <c r="HR188" s="21"/>
      <c r="HS188" s="21"/>
      <c r="HT188" s="21"/>
      <c r="HU188" s="21"/>
      <c r="HV188" s="21"/>
      <c r="HW188" s="21"/>
      <c r="HX188" s="21"/>
      <c r="HY188" s="21"/>
      <c r="HZ188" s="21"/>
      <c r="IA188" s="21"/>
      <c r="IB188" s="21"/>
      <c r="IC188" s="21"/>
      <c r="ID188" s="21"/>
      <c r="IE188" s="21"/>
      <c r="IF188" s="21"/>
      <c r="IG188" s="21"/>
      <c r="IH188" s="21"/>
      <c r="II188" s="21"/>
      <c r="IJ188" s="21"/>
      <c r="IK188" s="21"/>
      <c r="IL188" s="21"/>
      <c r="IM188" s="21"/>
      <c r="IN188" s="21"/>
      <c r="IO188" s="21"/>
      <c r="IP188" s="21"/>
      <c r="IQ188" s="21"/>
      <c r="IR188" s="21"/>
      <c r="IS188" s="21"/>
      <c r="IT188" s="21"/>
      <c r="IU188" s="21"/>
      <c r="IV188" s="21"/>
      <c r="IW188" s="21"/>
    </row>
    <row r="189" spans="1:257" outlineLevel="1" x14ac:dyDescent="0.2">
      <c r="A189" s="107" t="s">
        <v>14</v>
      </c>
      <c r="B189" s="54" t="s">
        <v>73</v>
      </c>
      <c r="C189" s="53">
        <v>1</v>
      </c>
      <c r="D189" s="53">
        <v>1</v>
      </c>
      <c r="E189" s="89">
        <f t="shared" si="159"/>
        <v>1</v>
      </c>
      <c r="F189" s="53" t="s">
        <v>25</v>
      </c>
      <c r="G189" s="54" t="s">
        <v>76</v>
      </c>
      <c r="H189" s="13">
        <f t="shared" si="168"/>
        <v>1</v>
      </c>
      <c r="I189" s="62">
        <f t="shared" si="169"/>
        <v>1</v>
      </c>
      <c r="J189" s="62">
        <f t="shared" si="169"/>
        <v>1</v>
      </c>
      <c r="K189" s="62">
        <f t="shared" si="169"/>
        <v>1</v>
      </c>
      <c r="L189" s="97">
        <f t="shared" si="169"/>
        <v>1</v>
      </c>
      <c r="M189" s="106">
        <f t="shared" si="169"/>
        <v>1</v>
      </c>
      <c r="N189" s="97">
        <f t="shared" si="167"/>
        <v>1</v>
      </c>
      <c r="O189" s="51">
        <v>0</v>
      </c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  <c r="GH189" s="21"/>
      <c r="GI189" s="21"/>
      <c r="GJ189" s="21"/>
      <c r="GK189" s="21"/>
      <c r="GL189" s="21"/>
      <c r="GM189" s="21"/>
      <c r="GN189" s="21"/>
      <c r="GO189" s="21"/>
      <c r="GP189" s="21"/>
      <c r="GQ189" s="21"/>
      <c r="GR189" s="21"/>
      <c r="GS189" s="21"/>
      <c r="GT189" s="21"/>
      <c r="GU189" s="21"/>
      <c r="GV189" s="21"/>
      <c r="GW189" s="21"/>
      <c r="GX189" s="21"/>
      <c r="GY189" s="21"/>
      <c r="GZ189" s="21"/>
      <c r="HA189" s="21"/>
      <c r="HB189" s="21"/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  <c r="HZ189" s="21"/>
      <c r="IA189" s="21"/>
      <c r="IB189" s="21"/>
      <c r="IC189" s="21"/>
      <c r="ID189" s="21"/>
      <c r="IE189" s="21"/>
      <c r="IF189" s="21"/>
      <c r="IG189" s="21"/>
      <c r="IH189" s="21"/>
      <c r="II189" s="21"/>
      <c r="IJ189" s="21"/>
      <c r="IK189" s="21"/>
      <c r="IL189" s="21"/>
      <c r="IM189" s="21"/>
      <c r="IN189" s="21"/>
      <c r="IO189" s="21"/>
      <c r="IP189" s="21"/>
      <c r="IQ189" s="21"/>
      <c r="IR189" s="21"/>
      <c r="IS189" s="21"/>
      <c r="IT189" s="21"/>
      <c r="IU189" s="21"/>
      <c r="IV189" s="21"/>
      <c r="IW189" s="21"/>
    </row>
    <row r="190" spans="1:257" s="50" customFormat="1" outlineLevel="1" x14ac:dyDescent="0.2">
      <c r="A190" s="107" t="s">
        <v>14</v>
      </c>
      <c r="B190" s="54" t="s">
        <v>74</v>
      </c>
      <c r="C190" s="53">
        <v>1</v>
      </c>
      <c r="D190" s="53">
        <v>0.5</v>
      </c>
      <c r="E190" s="89">
        <f t="shared" si="159"/>
        <v>2</v>
      </c>
      <c r="F190" s="53" t="s">
        <v>25</v>
      </c>
      <c r="G190" s="54" t="s">
        <v>76</v>
      </c>
      <c r="H190" s="13">
        <f t="shared" si="168"/>
        <v>1</v>
      </c>
      <c r="I190" s="62">
        <f t="shared" si="169"/>
        <v>1</v>
      </c>
      <c r="J190" s="62">
        <f t="shared" si="169"/>
        <v>1</v>
      </c>
      <c r="K190" s="62">
        <f t="shared" si="169"/>
        <v>1</v>
      </c>
      <c r="L190" s="97">
        <f t="shared" si="169"/>
        <v>1</v>
      </c>
      <c r="M190" s="106">
        <f t="shared" si="169"/>
        <v>1</v>
      </c>
      <c r="N190" s="97">
        <f t="shared" si="167"/>
        <v>1</v>
      </c>
      <c r="O190" s="51">
        <v>0</v>
      </c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61"/>
      <c r="CC190" s="61"/>
      <c r="CD190" s="61"/>
      <c r="CE190" s="61"/>
      <c r="CF190" s="61"/>
      <c r="CG190" s="61"/>
      <c r="CH190" s="61"/>
      <c r="CI190" s="61"/>
      <c r="CJ190" s="61"/>
      <c r="CK190" s="61"/>
      <c r="CL190" s="61"/>
      <c r="CM190" s="61"/>
      <c r="CN190" s="61"/>
      <c r="CO190" s="61"/>
      <c r="CP190" s="61"/>
      <c r="CQ190" s="61"/>
      <c r="CR190" s="61"/>
      <c r="CS190" s="61"/>
      <c r="CT190" s="61"/>
      <c r="CU190" s="61"/>
      <c r="CV190" s="61"/>
      <c r="CW190" s="61"/>
      <c r="CX190" s="61"/>
      <c r="CY190" s="61"/>
      <c r="CZ190" s="61"/>
      <c r="DA190" s="61"/>
      <c r="DB190" s="61"/>
      <c r="DC190" s="61"/>
      <c r="DD190" s="61"/>
      <c r="DE190" s="61"/>
      <c r="DF190" s="61"/>
      <c r="DG190" s="61"/>
      <c r="DH190" s="61"/>
      <c r="DI190" s="61"/>
      <c r="DJ190" s="61"/>
      <c r="DK190" s="61"/>
      <c r="DL190" s="61"/>
      <c r="DM190" s="61"/>
      <c r="DN190" s="61"/>
      <c r="DO190" s="61"/>
      <c r="DP190" s="61"/>
      <c r="DQ190" s="61"/>
      <c r="DR190" s="61"/>
      <c r="DS190" s="61"/>
      <c r="DT190" s="61"/>
      <c r="DU190" s="61"/>
      <c r="DV190" s="61"/>
      <c r="DW190" s="61"/>
      <c r="DX190" s="61"/>
      <c r="DY190" s="61"/>
      <c r="DZ190" s="61"/>
      <c r="EA190" s="61"/>
      <c r="EB190" s="61"/>
      <c r="EC190" s="61"/>
      <c r="ED190" s="61"/>
      <c r="EE190" s="61"/>
      <c r="EF190" s="61"/>
      <c r="EG190" s="61"/>
      <c r="EH190" s="61"/>
      <c r="EI190" s="61"/>
      <c r="EJ190" s="61"/>
      <c r="EK190" s="61"/>
      <c r="EL190" s="61"/>
      <c r="EM190" s="61"/>
      <c r="EN190" s="61"/>
      <c r="EO190" s="61"/>
      <c r="EP190" s="61"/>
      <c r="EQ190" s="61"/>
      <c r="ER190" s="61"/>
      <c r="ES190" s="61"/>
      <c r="ET190" s="61"/>
      <c r="EU190" s="61"/>
      <c r="EV190" s="61"/>
      <c r="EW190" s="61"/>
      <c r="EX190" s="61"/>
      <c r="EY190" s="61"/>
      <c r="EZ190" s="61"/>
      <c r="FA190" s="61"/>
      <c r="FB190" s="61"/>
      <c r="FC190" s="61"/>
      <c r="FD190" s="61"/>
      <c r="FE190" s="61"/>
      <c r="FF190" s="61"/>
      <c r="FG190" s="61"/>
      <c r="FH190" s="61"/>
      <c r="FI190" s="61"/>
      <c r="FJ190" s="61"/>
      <c r="FK190" s="61"/>
      <c r="FL190" s="61"/>
      <c r="FM190" s="61"/>
      <c r="FN190" s="61"/>
      <c r="FO190" s="61"/>
      <c r="FP190" s="61"/>
      <c r="FQ190" s="61"/>
      <c r="FR190" s="61"/>
      <c r="FS190" s="61"/>
      <c r="FT190" s="61"/>
      <c r="FU190" s="61"/>
      <c r="FV190" s="61"/>
      <c r="FW190" s="61"/>
      <c r="FX190" s="61"/>
      <c r="FY190" s="61"/>
      <c r="FZ190" s="61"/>
      <c r="GA190" s="61"/>
      <c r="GB190" s="61"/>
      <c r="GC190" s="61"/>
      <c r="GD190" s="61"/>
      <c r="GE190" s="61"/>
      <c r="GF190" s="61"/>
      <c r="GG190" s="61"/>
      <c r="GH190" s="61"/>
      <c r="GI190" s="61"/>
      <c r="GJ190" s="61"/>
      <c r="GK190" s="61"/>
      <c r="GL190" s="61"/>
      <c r="GM190" s="61"/>
      <c r="GN190" s="61"/>
      <c r="GO190" s="61"/>
      <c r="GP190" s="61"/>
      <c r="GQ190" s="61"/>
      <c r="GR190" s="61"/>
      <c r="GS190" s="61"/>
      <c r="GT190" s="61"/>
      <c r="GU190" s="61"/>
      <c r="GV190" s="61"/>
      <c r="GW190" s="61"/>
      <c r="GX190" s="61"/>
      <c r="GY190" s="61"/>
      <c r="GZ190" s="61"/>
      <c r="HA190" s="61"/>
      <c r="HB190" s="61"/>
      <c r="HC190" s="61"/>
      <c r="HD190" s="61"/>
      <c r="HE190" s="61"/>
      <c r="HF190" s="61"/>
      <c r="HG190" s="61"/>
      <c r="HH190" s="61"/>
      <c r="HI190" s="61"/>
      <c r="HJ190" s="61"/>
      <c r="HK190" s="61"/>
      <c r="HL190" s="61"/>
      <c r="HM190" s="61"/>
      <c r="HN190" s="61"/>
      <c r="HO190" s="61"/>
      <c r="HP190" s="61"/>
      <c r="HQ190" s="61"/>
      <c r="HR190" s="61"/>
      <c r="HS190" s="61"/>
      <c r="HT190" s="61"/>
      <c r="HU190" s="61"/>
      <c r="HV190" s="61"/>
      <c r="HW190" s="61"/>
      <c r="HX190" s="61"/>
      <c r="HY190" s="61"/>
      <c r="HZ190" s="61"/>
      <c r="IA190" s="61"/>
      <c r="IB190" s="61"/>
      <c r="IC190" s="61"/>
      <c r="ID190" s="61"/>
      <c r="IE190" s="61"/>
      <c r="IF190" s="61"/>
      <c r="IG190" s="61"/>
      <c r="IH190" s="61"/>
      <c r="II190" s="61"/>
      <c r="IJ190" s="61"/>
      <c r="IK190" s="61"/>
      <c r="IL190" s="61"/>
      <c r="IM190" s="61"/>
      <c r="IN190" s="61"/>
      <c r="IO190" s="61"/>
      <c r="IP190" s="61"/>
      <c r="IQ190" s="61"/>
      <c r="IR190" s="61"/>
      <c r="IS190" s="61"/>
      <c r="IT190" s="61"/>
      <c r="IU190" s="61"/>
      <c r="IV190" s="61"/>
      <c r="IW190" s="61"/>
    </row>
    <row r="191" spans="1:257" s="50" customFormat="1" outlineLevel="1" x14ac:dyDescent="0.2">
      <c r="A191" s="107" t="s">
        <v>14</v>
      </c>
      <c r="B191" s="54" t="s">
        <v>75</v>
      </c>
      <c r="C191" s="53">
        <v>1</v>
      </c>
      <c r="D191" s="53" t="s">
        <v>343</v>
      </c>
      <c r="E191" s="89" t="s">
        <v>347</v>
      </c>
      <c r="F191" s="53" t="s">
        <v>25</v>
      </c>
      <c r="G191" s="54" t="s">
        <v>76</v>
      </c>
      <c r="H191" s="13">
        <f t="shared" si="168"/>
        <v>1</v>
      </c>
      <c r="I191" s="62">
        <f t="shared" si="169"/>
        <v>1</v>
      </c>
      <c r="J191" s="62">
        <f t="shared" si="169"/>
        <v>1</v>
      </c>
      <c r="K191" s="62">
        <f t="shared" si="169"/>
        <v>1</v>
      </c>
      <c r="L191" s="97">
        <f t="shared" si="169"/>
        <v>1</v>
      </c>
      <c r="M191" s="106">
        <f t="shared" si="169"/>
        <v>1</v>
      </c>
      <c r="N191" s="97">
        <f t="shared" si="167"/>
        <v>1</v>
      </c>
      <c r="O191" s="51">
        <v>0</v>
      </c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61"/>
      <c r="CC191" s="61"/>
      <c r="CD191" s="61"/>
      <c r="CE191" s="61"/>
      <c r="CF191" s="61"/>
      <c r="CG191" s="61"/>
      <c r="CH191" s="61"/>
      <c r="CI191" s="61"/>
      <c r="CJ191" s="61"/>
      <c r="CK191" s="61"/>
      <c r="CL191" s="61"/>
      <c r="CM191" s="61"/>
      <c r="CN191" s="61"/>
      <c r="CO191" s="61"/>
      <c r="CP191" s="61"/>
      <c r="CQ191" s="61"/>
      <c r="CR191" s="61"/>
      <c r="CS191" s="61"/>
      <c r="CT191" s="61"/>
      <c r="CU191" s="61"/>
      <c r="CV191" s="61"/>
      <c r="CW191" s="61"/>
      <c r="CX191" s="61"/>
      <c r="CY191" s="61"/>
      <c r="CZ191" s="61"/>
      <c r="DA191" s="61"/>
      <c r="DB191" s="61"/>
      <c r="DC191" s="61"/>
      <c r="DD191" s="61"/>
      <c r="DE191" s="61"/>
      <c r="DF191" s="61"/>
      <c r="DG191" s="61"/>
      <c r="DH191" s="61"/>
      <c r="DI191" s="61"/>
      <c r="DJ191" s="61"/>
      <c r="DK191" s="61"/>
      <c r="DL191" s="61"/>
      <c r="DM191" s="61"/>
      <c r="DN191" s="61"/>
      <c r="DO191" s="61"/>
      <c r="DP191" s="61"/>
      <c r="DQ191" s="61"/>
      <c r="DR191" s="61"/>
      <c r="DS191" s="61"/>
      <c r="DT191" s="61"/>
      <c r="DU191" s="61"/>
      <c r="DV191" s="61"/>
      <c r="DW191" s="61"/>
      <c r="DX191" s="61"/>
      <c r="DY191" s="61"/>
      <c r="DZ191" s="61"/>
      <c r="EA191" s="61"/>
      <c r="EB191" s="61"/>
      <c r="EC191" s="61"/>
      <c r="ED191" s="61"/>
      <c r="EE191" s="61"/>
      <c r="EF191" s="61"/>
      <c r="EG191" s="61"/>
      <c r="EH191" s="61"/>
      <c r="EI191" s="61"/>
      <c r="EJ191" s="61"/>
      <c r="EK191" s="61"/>
      <c r="EL191" s="61"/>
      <c r="EM191" s="61"/>
      <c r="EN191" s="61"/>
      <c r="EO191" s="61"/>
      <c r="EP191" s="61"/>
      <c r="EQ191" s="61"/>
      <c r="ER191" s="61"/>
      <c r="ES191" s="61"/>
      <c r="ET191" s="61"/>
      <c r="EU191" s="61"/>
      <c r="EV191" s="61"/>
      <c r="EW191" s="61"/>
      <c r="EX191" s="61"/>
      <c r="EY191" s="61"/>
      <c r="EZ191" s="61"/>
      <c r="FA191" s="61"/>
      <c r="FB191" s="61"/>
      <c r="FC191" s="61"/>
      <c r="FD191" s="61"/>
      <c r="FE191" s="61"/>
      <c r="FF191" s="61"/>
      <c r="FG191" s="61"/>
      <c r="FH191" s="61"/>
      <c r="FI191" s="61"/>
      <c r="FJ191" s="61"/>
      <c r="FK191" s="61"/>
      <c r="FL191" s="61"/>
      <c r="FM191" s="61"/>
      <c r="FN191" s="61"/>
      <c r="FO191" s="61"/>
      <c r="FP191" s="61"/>
      <c r="FQ191" s="61"/>
      <c r="FR191" s="61"/>
      <c r="FS191" s="61"/>
      <c r="FT191" s="61"/>
      <c r="FU191" s="61"/>
      <c r="FV191" s="61"/>
      <c r="FW191" s="61"/>
      <c r="FX191" s="61"/>
      <c r="FY191" s="61"/>
      <c r="FZ191" s="61"/>
      <c r="GA191" s="61"/>
      <c r="GB191" s="61"/>
      <c r="GC191" s="61"/>
      <c r="GD191" s="61"/>
      <c r="GE191" s="61"/>
      <c r="GF191" s="61"/>
      <c r="GG191" s="61"/>
      <c r="GH191" s="61"/>
      <c r="GI191" s="61"/>
      <c r="GJ191" s="61"/>
      <c r="GK191" s="61"/>
      <c r="GL191" s="61"/>
      <c r="GM191" s="61"/>
      <c r="GN191" s="61"/>
      <c r="GO191" s="61"/>
      <c r="GP191" s="61"/>
      <c r="GQ191" s="61"/>
      <c r="GR191" s="61"/>
      <c r="GS191" s="61"/>
      <c r="GT191" s="61"/>
      <c r="GU191" s="61"/>
      <c r="GV191" s="61"/>
      <c r="GW191" s="61"/>
      <c r="GX191" s="61"/>
      <c r="GY191" s="61"/>
      <c r="GZ191" s="61"/>
      <c r="HA191" s="61"/>
      <c r="HB191" s="61"/>
      <c r="HC191" s="61"/>
      <c r="HD191" s="61"/>
      <c r="HE191" s="61"/>
      <c r="HF191" s="61"/>
      <c r="HG191" s="61"/>
      <c r="HH191" s="61"/>
      <c r="HI191" s="61"/>
      <c r="HJ191" s="61"/>
      <c r="HK191" s="61"/>
      <c r="HL191" s="61"/>
      <c r="HM191" s="61"/>
      <c r="HN191" s="61"/>
      <c r="HO191" s="61"/>
      <c r="HP191" s="61"/>
      <c r="HQ191" s="61"/>
      <c r="HR191" s="61"/>
      <c r="HS191" s="61"/>
      <c r="HT191" s="61"/>
      <c r="HU191" s="61"/>
      <c r="HV191" s="61"/>
      <c r="HW191" s="61"/>
      <c r="HX191" s="61"/>
      <c r="HY191" s="61"/>
      <c r="HZ191" s="61"/>
      <c r="IA191" s="61"/>
      <c r="IB191" s="61"/>
      <c r="IC191" s="61"/>
      <c r="ID191" s="61"/>
      <c r="IE191" s="61"/>
      <c r="IF191" s="61"/>
      <c r="IG191" s="61"/>
      <c r="IH191" s="61"/>
      <c r="II191" s="61"/>
      <c r="IJ191" s="61"/>
      <c r="IK191" s="61"/>
      <c r="IL191" s="61"/>
      <c r="IM191" s="61"/>
      <c r="IN191" s="61"/>
      <c r="IO191" s="61"/>
      <c r="IP191" s="61"/>
      <c r="IQ191" s="61"/>
      <c r="IR191" s="61"/>
      <c r="IS191" s="61"/>
      <c r="IT191" s="61"/>
      <c r="IU191" s="61"/>
      <c r="IV191" s="61"/>
      <c r="IW191" s="61"/>
    </row>
    <row r="192" spans="1:257" outlineLevel="1" x14ac:dyDescent="0.2">
      <c r="A192" s="107" t="s">
        <v>14</v>
      </c>
      <c r="B192" s="54" t="s">
        <v>268</v>
      </c>
      <c r="C192" s="53">
        <v>2</v>
      </c>
      <c r="D192" s="53">
        <v>1</v>
      </c>
      <c r="E192" s="89">
        <f t="shared" si="159"/>
        <v>2</v>
      </c>
      <c r="F192" s="53" t="s">
        <v>28</v>
      </c>
      <c r="G192" s="54" t="s">
        <v>78</v>
      </c>
      <c r="H192" s="13">
        <f t="shared" si="168"/>
        <v>2</v>
      </c>
      <c r="I192" s="62">
        <f t="shared" si="169"/>
        <v>2</v>
      </c>
      <c r="J192" s="62">
        <f t="shared" si="169"/>
        <v>2</v>
      </c>
      <c r="K192" s="62">
        <f t="shared" si="169"/>
        <v>2</v>
      </c>
      <c r="L192" s="97">
        <f t="shared" si="169"/>
        <v>2</v>
      </c>
      <c r="M192" s="106">
        <f t="shared" si="169"/>
        <v>2</v>
      </c>
      <c r="N192" s="97">
        <f t="shared" si="167"/>
        <v>2</v>
      </c>
      <c r="O192" s="51">
        <v>0</v>
      </c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1"/>
      <c r="GC192" s="21"/>
      <c r="GD192" s="21"/>
      <c r="GE192" s="21"/>
      <c r="GF192" s="21"/>
      <c r="GG192" s="21"/>
      <c r="GH192" s="21"/>
      <c r="GI192" s="21"/>
      <c r="GJ192" s="21"/>
      <c r="GK192" s="21"/>
      <c r="GL192" s="21"/>
      <c r="GM192" s="21"/>
      <c r="GN192" s="21"/>
      <c r="GO192" s="21"/>
      <c r="GP192" s="21"/>
      <c r="GQ192" s="21"/>
      <c r="GR192" s="21"/>
      <c r="GS192" s="21"/>
      <c r="GT192" s="21"/>
      <c r="GU192" s="21"/>
      <c r="GV192" s="21"/>
      <c r="GW192" s="21"/>
      <c r="GX192" s="21"/>
      <c r="GY192" s="21"/>
      <c r="GZ192" s="21"/>
      <c r="HA192" s="21"/>
      <c r="HB192" s="21"/>
      <c r="HC192" s="21"/>
      <c r="HD192" s="21"/>
      <c r="HE192" s="21"/>
      <c r="HF192" s="21"/>
      <c r="HG192" s="21"/>
      <c r="HH192" s="21"/>
      <c r="HI192" s="21"/>
      <c r="HJ192" s="21"/>
      <c r="HK192" s="21"/>
      <c r="HL192" s="21"/>
      <c r="HM192" s="21"/>
      <c r="HN192" s="21"/>
      <c r="HO192" s="21"/>
      <c r="HP192" s="21"/>
      <c r="HQ192" s="21"/>
      <c r="HR192" s="21"/>
      <c r="HS192" s="21"/>
      <c r="HT192" s="21"/>
      <c r="HU192" s="21"/>
      <c r="HV192" s="21"/>
      <c r="HW192" s="21"/>
      <c r="HX192" s="21"/>
      <c r="HY192" s="21"/>
      <c r="HZ192" s="21"/>
      <c r="IA192" s="21"/>
      <c r="IB192" s="21"/>
      <c r="IC192" s="21"/>
      <c r="ID192" s="21"/>
      <c r="IE192" s="21"/>
      <c r="IF192" s="21"/>
      <c r="IG192" s="21"/>
      <c r="IH192" s="21"/>
      <c r="II192" s="21"/>
      <c r="IJ192" s="21"/>
      <c r="IK192" s="21"/>
      <c r="IL192" s="21"/>
      <c r="IM192" s="21"/>
      <c r="IN192" s="21"/>
      <c r="IO192" s="21"/>
      <c r="IP192" s="21"/>
      <c r="IQ192" s="21"/>
      <c r="IR192" s="21"/>
      <c r="IS192" s="21"/>
      <c r="IT192" s="21"/>
      <c r="IU192" s="21"/>
      <c r="IV192" s="21"/>
      <c r="IW192" s="21"/>
    </row>
    <row r="193" spans="1:257" outlineLevel="1" x14ac:dyDescent="0.2">
      <c r="A193" s="107" t="s">
        <v>14</v>
      </c>
      <c r="B193" s="54" t="s">
        <v>268</v>
      </c>
      <c r="C193" s="53">
        <v>2</v>
      </c>
      <c r="D193" s="53">
        <v>1</v>
      </c>
      <c r="E193" s="89">
        <f t="shared" si="159"/>
        <v>2</v>
      </c>
      <c r="F193" s="53" t="s">
        <v>28</v>
      </c>
      <c r="G193" s="54" t="s">
        <v>77</v>
      </c>
      <c r="H193" s="13">
        <f t="shared" si="168"/>
        <v>2</v>
      </c>
      <c r="I193" s="62">
        <f t="shared" si="169"/>
        <v>2</v>
      </c>
      <c r="J193" s="62">
        <f t="shared" si="169"/>
        <v>2</v>
      </c>
      <c r="K193" s="62">
        <f t="shared" si="169"/>
        <v>2</v>
      </c>
      <c r="L193" s="97">
        <f t="shared" si="169"/>
        <v>2</v>
      </c>
      <c r="M193" s="106">
        <f t="shared" si="169"/>
        <v>2</v>
      </c>
      <c r="N193" s="97">
        <f t="shared" si="167"/>
        <v>2</v>
      </c>
      <c r="O193" s="51">
        <v>0</v>
      </c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  <c r="EM193" s="21"/>
      <c r="EN193" s="21"/>
      <c r="EO193" s="21"/>
      <c r="EP193" s="21"/>
      <c r="EQ193" s="21"/>
      <c r="ER193" s="21"/>
      <c r="ES193" s="21"/>
      <c r="ET193" s="21"/>
      <c r="EU193" s="21"/>
      <c r="EV193" s="21"/>
      <c r="EW193" s="21"/>
      <c r="EX193" s="21"/>
      <c r="EY193" s="21"/>
      <c r="EZ193" s="21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  <c r="FK193" s="21"/>
      <c r="FL193" s="21"/>
      <c r="FM193" s="21"/>
      <c r="FN193" s="21"/>
      <c r="FO193" s="21"/>
      <c r="FP193" s="21"/>
      <c r="FQ193" s="21"/>
      <c r="FR193" s="21"/>
      <c r="FS193" s="21"/>
      <c r="FT193" s="21"/>
      <c r="FU193" s="21"/>
      <c r="FV193" s="21"/>
      <c r="FW193" s="21"/>
      <c r="FX193" s="21"/>
      <c r="FY193" s="21"/>
      <c r="FZ193" s="21"/>
      <c r="GA193" s="21"/>
      <c r="GB193" s="21"/>
      <c r="GC193" s="21"/>
      <c r="GD193" s="21"/>
      <c r="GE193" s="21"/>
      <c r="GF193" s="21"/>
      <c r="GG193" s="21"/>
      <c r="GH193" s="21"/>
      <c r="GI193" s="21"/>
      <c r="GJ193" s="21"/>
      <c r="GK193" s="21"/>
      <c r="GL193" s="21"/>
      <c r="GM193" s="21"/>
      <c r="GN193" s="21"/>
      <c r="GO193" s="21"/>
      <c r="GP193" s="21"/>
      <c r="GQ193" s="21"/>
      <c r="GR193" s="21"/>
      <c r="GS193" s="21"/>
      <c r="GT193" s="21"/>
      <c r="GU193" s="21"/>
      <c r="GV193" s="21"/>
      <c r="GW193" s="21"/>
      <c r="GX193" s="21"/>
      <c r="GY193" s="21"/>
      <c r="GZ193" s="21"/>
      <c r="HA193" s="21"/>
      <c r="HB193" s="21"/>
      <c r="HC193" s="21"/>
      <c r="HD193" s="21"/>
      <c r="HE193" s="21"/>
      <c r="HF193" s="21"/>
      <c r="HG193" s="21"/>
      <c r="HH193" s="21"/>
      <c r="HI193" s="21"/>
      <c r="HJ193" s="21"/>
      <c r="HK193" s="21"/>
      <c r="HL193" s="21"/>
      <c r="HM193" s="21"/>
      <c r="HN193" s="21"/>
      <c r="HO193" s="21"/>
      <c r="HP193" s="21"/>
      <c r="HQ193" s="21"/>
      <c r="HR193" s="21"/>
      <c r="HS193" s="21"/>
      <c r="HT193" s="21"/>
      <c r="HU193" s="21"/>
      <c r="HV193" s="21"/>
      <c r="HW193" s="21"/>
      <c r="HX193" s="21"/>
      <c r="HY193" s="21"/>
      <c r="HZ193" s="21"/>
      <c r="IA193" s="21"/>
      <c r="IB193" s="21"/>
      <c r="IC193" s="21"/>
      <c r="ID193" s="21"/>
      <c r="IE193" s="21"/>
      <c r="IF193" s="21"/>
      <c r="IG193" s="21"/>
      <c r="IH193" s="21"/>
      <c r="II193" s="21"/>
      <c r="IJ193" s="21"/>
      <c r="IK193" s="21"/>
      <c r="IL193" s="21"/>
      <c r="IM193" s="21"/>
      <c r="IN193" s="21"/>
      <c r="IO193" s="21"/>
      <c r="IP193" s="21"/>
      <c r="IQ193" s="21"/>
      <c r="IR193" s="21"/>
      <c r="IS193" s="21"/>
      <c r="IT193" s="21"/>
      <c r="IU193" s="21"/>
      <c r="IV193" s="21"/>
      <c r="IW193" s="21"/>
    </row>
    <row r="194" spans="1:257" s="50" customFormat="1" outlineLevel="1" x14ac:dyDescent="0.2">
      <c r="A194" s="107" t="s">
        <v>14</v>
      </c>
      <c r="B194" s="54" t="s">
        <v>346</v>
      </c>
      <c r="C194" s="53">
        <v>1</v>
      </c>
      <c r="D194" s="53">
        <v>0.5</v>
      </c>
      <c r="E194" s="89">
        <f t="shared" si="159"/>
        <v>2</v>
      </c>
      <c r="F194" s="53" t="s">
        <v>28</v>
      </c>
      <c r="G194" s="54" t="s">
        <v>76</v>
      </c>
      <c r="H194" s="13"/>
      <c r="I194" s="29"/>
      <c r="J194" s="29"/>
      <c r="K194" s="29"/>
      <c r="L194" s="29"/>
      <c r="M194" s="29"/>
      <c r="N194" s="29">
        <v>1</v>
      </c>
      <c r="O194" s="51">
        <v>0</v>
      </c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6"/>
      <c r="BS194" s="106"/>
      <c r="BT194" s="106"/>
      <c r="BU194" s="106"/>
      <c r="BV194" s="106"/>
      <c r="BW194" s="106"/>
      <c r="BX194" s="106"/>
      <c r="BY194" s="106"/>
      <c r="BZ194" s="106"/>
      <c r="CA194" s="106"/>
      <c r="CB194" s="106"/>
      <c r="CC194" s="106"/>
      <c r="CD194" s="106"/>
      <c r="CE194" s="106"/>
      <c r="CF194" s="106"/>
      <c r="CG194" s="106"/>
      <c r="CH194" s="106"/>
      <c r="CI194" s="106"/>
      <c r="CJ194" s="106"/>
      <c r="CK194" s="106"/>
      <c r="CL194" s="106"/>
      <c r="CM194" s="106"/>
      <c r="CN194" s="106"/>
      <c r="CO194" s="106"/>
      <c r="CP194" s="106"/>
      <c r="CQ194" s="106"/>
      <c r="CR194" s="106"/>
      <c r="CS194" s="106"/>
      <c r="CT194" s="106"/>
      <c r="CU194" s="106"/>
      <c r="CV194" s="106"/>
      <c r="CW194" s="106"/>
      <c r="CX194" s="106"/>
      <c r="CY194" s="106"/>
      <c r="CZ194" s="106"/>
      <c r="DA194" s="106"/>
      <c r="DB194" s="106"/>
      <c r="DC194" s="106"/>
      <c r="DD194" s="106"/>
      <c r="DE194" s="106"/>
      <c r="DF194" s="106"/>
      <c r="DG194" s="106"/>
      <c r="DH194" s="106"/>
      <c r="DI194" s="106"/>
      <c r="DJ194" s="106"/>
      <c r="DK194" s="106"/>
      <c r="DL194" s="106"/>
      <c r="DM194" s="106"/>
      <c r="DN194" s="106"/>
      <c r="DO194" s="106"/>
      <c r="DP194" s="106"/>
      <c r="DQ194" s="106"/>
      <c r="DR194" s="106"/>
      <c r="DS194" s="106"/>
      <c r="DT194" s="106"/>
      <c r="DU194" s="106"/>
      <c r="DV194" s="106"/>
      <c r="DW194" s="106"/>
      <c r="DX194" s="106"/>
      <c r="DY194" s="106"/>
      <c r="DZ194" s="106"/>
      <c r="EA194" s="106"/>
      <c r="EB194" s="106"/>
      <c r="EC194" s="106"/>
      <c r="ED194" s="106"/>
      <c r="EE194" s="106"/>
      <c r="EF194" s="106"/>
      <c r="EG194" s="106"/>
      <c r="EH194" s="106"/>
      <c r="EI194" s="106"/>
      <c r="EJ194" s="106"/>
      <c r="EK194" s="106"/>
      <c r="EL194" s="106"/>
      <c r="EM194" s="106"/>
      <c r="EN194" s="106"/>
      <c r="EO194" s="106"/>
      <c r="EP194" s="106"/>
      <c r="EQ194" s="106"/>
      <c r="ER194" s="106"/>
      <c r="ES194" s="106"/>
      <c r="ET194" s="106"/>
      <c r="EU194" s="106"/>
      <c r="EV194" s="106"/>
      <c r="EW194" s="106"/>
      <c r="EX194" s="106"/>
      <c r="EY194" s="106"/>
      <c r="EZ194" s="106"/>
      <c r="FA194" s="106"/>
      <c r="FB194" s="106"/>
      <c r="FC194" s="106"/>
      <c r="FD194" s="106"/>
      <c r="FE194" s="106"/>
      <c r="FF194" s="106"/>
      <c r="FG194" s="106"/>
      <c r="FH194" s="106"/>
      <c r="FI194" s="106"/>
      <c r="FJ194" s="106"/>
      <c r="FK194" s="106"/>
      <c r="FL194" s="106"/>
      <c r="FM194" s="106"/>
      <c r="FN194" s="106"/>
      <c r="FO194" s="106"/>
      <c r="FP194" s="106"/>
      <c r="FQ194" s="106"/>
      <c r="FR194" s="106"/>
      <c r="FS194" s="106"/>
      <c r="FT194" s="106"/>
      <c r="FU194" s="106"/>
      <c r="FV194" s="106"/>
      <c r="FW194" s="106"/>
      <c r="FX194" s="106"/>
      <c r="FY194" s="106"/>
      <c r="FZ194" s="106"/>
      <c r="GA194" s="106"/>
      <c r="GB194" s="106"/>
      <c r="GC194" s="106"/>
      <c r="GD194" s="106"/>
      <c r="GE194" s="106"/>
      <c r="GF194" s="106"/>
      <c r="GG194" s="106"/>
      <c r="GH194" s="106"/>
      <c r="GI194" s="106"/>
      <c r="GJ194" s="106"/>
      <c r="GK194" s="106"/>
      <c r="GL194" s="106"/>
      <c r="GM194" s="106"/>
      <c r="GN194" s="106"/>
      <c r="GO194" s="106"/>
      <c r="GP194" s="106"/>
      <c r="GQ194" s="106"/>
      <c r="GR194" s="106"/>
      <c r="GS194" s="106"/>
      <c r="GT194" s="106"/>
      <c r="GU194" s="106"/>
      <c r="GV194" s="106"/>
      <c r="GW194" s="106"/>
      <c r="GX194" s="106"/>
      <c r="GY194" s="106"/>
      <c r="GZ194" s="106"/>
      <c r="HA194" s="106"/>
      <c r="HB194" s="106"/>
      <c r="HC194" s="106"/>
      <c r="HD194" s="106"/>
      <c r="HE194" s="106"/>
      <c r="HF194" s="106"/>
      <c r="HG194" s="106"/>
      <c r="HH194" s="106"/>
      <c r="HI194" s="106"/>
      <c r="HJ194" s="106"/>
      <c r="HK194" s="106"/>
      <c r="HL194" s="106"/>
      <c r="HM194" s="106"/>
      <c r="HN194" s="106"/>
      <c r="HO194" s="106"/>
      <c r="HP194" s="106"/>
      <c r="HQ194" s="106"/>
      <c r="HR194" s="106"/>
      <c r="HS194" s="106"/>
      <c r="HT194" s="106"/>
      <c r="HU194" s="106"/>
      <c r="HV194" s="106"/>
      <c r="HW194" s="106"/>
      <c r="HX194" s="106"/>
      <c r="HY194" s="106"/>
      <c r="HZ194" s="106"/>
      <c r="IA194" s="106"/>
      <c r="IB194" s="106"/>
      <c r="IC194" s="106"/>
      <c r="ID194" s="106"/>
      <c r="IE194" s="106"/>
      <c r="IF194" s="106"/>
      <c r="IG194" s="106"/>
      <c r="IH194" s="106"/>
      <c r="II194" s="106"/>
      <c r="IJ194" s="106"/>
      <c r="IK194" s="106"/>
      <c r="IL194" s="106"/>
      <c r="IM194" s="106"/>
      <c r="IN194" s="106"/>
      <c r="IO194" s="106"/>
      <c r="IP194" s="106"/>
      <c r="IQ194" s="106"/>
      <c r="IR194" s="106"/>
      <c r="IS194" s="106"/>
      <c r="IT194" s="106"/>
      <c r="IU194" s="106"/>
      <c r="IV194" s="106"/>
      <c r="IW194" s="106"/>
    </row>
    <row r="195" spans="1:257" outlineLevel="1" x14ac:dyDescent="0.2">
      <c r="A195" s="107" t="s">
        <v>14</v>
      </c>
      <c r="B195" s="54" t="s">
        <v>84</v>
      </c>
      <c r="C195" s="53">
        <v>0.5</v>
      </c>
      <c r="D195" s="53" t="s">
        <v>343</v>
      </c>
      <c r="E195" s="89" t="s">
        <v>347</v>
      </c>
      <c r="F195" s="53" t="s">
        <v>31</v>
      </c>
      <c r="G195" s="54" t="s">
        <v>77</v>
      </c>
      <c r="H195" s="13">
        <f t="shared" si="168"/>
        <v>0.5</v>
      </c>
      <c r="I195" s="62">
        <f t="shared" ref="I195:M195" si="170">H195</f>
        <v>0.5</v>
      </c>
      <c r="J195" s="62">
        <f t="shared" si="170"/>
        <v>0.5</v>
      </c>
      <c r="K195" s="62">
        <f t="shared" si="170"/>
        <v>0.5</v>
      </c>
      <c r="L195" s="97">
        <f t="shared" si="170"/>
        <v>0.5</v>
      </c>
      <c r="M195" s="106">
        <f t="shared" si="170"/>
        <v>0.5</v>
      </c>
      <c r="N195" s="97">
        <f t="shared" si="167"/>
        <v>0.5</v>
      </c>
      <c r="O195" s="51">
        <v>0</v>
      </c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  <c r="IK195" s="20"/>
      <c r="IL195" s="20"/>
      <c r="IM195" s="20"/>
      <c r="IN195" s="20"/>
      <c r="IO195" s="20"/>
      <c r="IP195" s="20"/>
      <c r="IQ195" s="20"/>
      <c r="IR195" s="20"/>
      <c r="IS195" s="20"/>
      <c r="IT195" s="20"/>
      <c r="IU195" s="20"/>
      <c r="IV195" s="20"/>
      <c r="IW195" s="20"/>
    </row>
    <row r="196" spans="1:257" outlineLevel="1" x14ac:dyDescent="0.2">
      <c r="A196" s="107" t="s">
        <v>14</v>
      </c>
      <c r="B196" s="54" t="s">
        <v>84</v>
      </c>
      <c r="C196" s="53">
        <v>0.5</v>
      </c>
      <c r="D196" s="53" t="s">
        <v>343</v>
      </c>
      <c r="E196" s="89" t="s">
        <v>347</v>
      </c>
      <c r="F196" s="53" t="s">
        <v>28</v>
      </c>
      <c r="G196" s="54" t="s">
        <v>89</v>
      </c>
      <c r="H196" s="13">
        <f t="shared" si="168"/>
        <v>0.5</v>
      </c>
      <c r="I196" s="62">
        <f t="shared" ref="I196:M196" si="171">H196</f>
        <v>0.5</v>
      </c>
      <c r="J196" s="62">
        <f t="shared" si="171"/>
        <v>0.5</v>
      </c>
      <c r="K196" s="62">
        <f t="shared" si="171"/>
        <v>0.5</v>
      </c>
      <c r="L196" s="97">
        <f t="shared" si="171"/>
        <v>0.5</v>
      </c>
      <c r="M196" s="106">
        <f t="shared" si="171"/>
        <v>0.5</v>
      </c>
      <c r="N196" s="97">
        <f t="shared" si="167"/>
        <v>0.5</v>
      </c>
      <c r="O196" s="51">
        <v>0</v>
      </c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  <c r="ES196" s="21"/>
      <c r="ET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  <c r="FK196" s="21"/>
      <c r="FL196" s="21"/>
      <c r="FM196" s="21"/>
      <c r="FN196" s="21"/>
      <c r="FO196" s="21"/>
      <c r="FP196" s="21"/>
      <c r="FQ196" s="21"/>
      <c r="FR196" s="21"/>
      <c r="FS196" s="21"/>
      <c r="FT196" s="21"/>
      <c r="FU196" s="21"/>
      <c r="FV196" s="21"/>
      <c r="FW196" s="21"/>
      <c r="FX196" s="21"/>
      <c r="FY196" s="21"/>
      <c r="FZ196" s="21"/>
      <c r="GA196" s="21"/>
      <c r="GB196" s="21"/>
      <c r="GC196" s="21"/>
      <c r="GD196" s="21"/>
      <c r="GE196" s="21"/>
      <c r="GF196" s="21"/>
      <c r="GG196" s="21"/>
      <c r="GH196" s="21"/>
      <c r="GI196" s="21"/>
      <c r="GJ196" s="21"/>
      <c r="GK196" s="21"/>
      <c r="GL196" s="21"/>
      <c r="GM196" s="21"/>
      <c r="GN196" s="21"/>
      <c r="GO196" s="21"/>
      <c r="GP196" s="21"/>
      <c r="GQ196" s="21"/>
      <c r="GR196" s="21"/>
      <c r="GS196" s="21"/>
      <c r="GT196" s="21"/>
      <c r="GU196" s="21"/>
      <c r="GV196" s="21"/>
      <c r="GW196" s="21"/>
      <c r="GX196" s="21"/>
      <c r="GY196" s="21"/>
      <c r="GZ196" s="21"/>
      <c r="HA196" s="21"/>
      <c r="HB196" s="21"/>
      <c r="HC196" s="21"/>
      <c r="HD196" s="21"/>
      <c r="HE196" s="21"/>
      <c r="HF196" s="21"/>
      <c r="HG196" s="21"/>
      <c r="HH196" s="21"/>
      <c r="HI196" s="21"/>
      <c r="HJ196" s="21"/>
      <c r="HK196" s="21"/>
      <c r="HL196" s="21"/>
      <c r="HM196" s="21"/>
      <c r="HN196" s="21"/>
      <c r="HO196" s="21"/>
      <c r="HP196" s="21"/>
      <c r="HQ196" s="21"/>
      <c r="HR196" s="21"/>
      <c r="HS196" s="21"/>
      <c r="HT196" s="21"/>
      <c r="HU196" s="21"/>
      <c r="HV196" s="21"/>
      <c r="HW196" s="21"/>
      <c r="HX196" s="21"/>
      <c r="HY196" s="21"/>
      <c r="HZ196" s="21"/>
      <c r="IA196" s="21"/>
      <c r="IB196" s="21"/>
      <c r="IC196" s="21"/>
      <c r="ID196" s="21"/>
      <c r="IE196" s="21"/>
      <c r="IF196" s="21"/>
      <c r="IG196" s="21"/>
      <c r="IH196" s="21"/>
      <c r="II196" s="21"/>
      <c r="IJ196" s="21"/>
      <c r="IK196" s="21"/>
      <c r="IL196" s="21"/>
      <c r="IM196" s="21"/>
      <c r="IN196" s="21"/>
      <c r="IO196" s="21"/>
      <c r="IP196" s="21"/>
      <c r="IQ196" s="21"/>
      <c r="IR196" s="21"/>
      <c r="IS196" s="21"/>
      <c r="IT196" s="21"/>
      <c r="IU196" s="21"/>
      <c r="IV196" s="21"/>
      <c r="IW196" s="21"/>
    </row>
    <row r="197" spans="1:257" outlineLevel="1" x14ac:dyDescent="0.2">
      <c r="A197" s="107" t="s">
        <v>14</v>
      </c>
      <c r="B197" s="54" t="s">
        <v>84</v>
      </c>
      <c r="C197" s="53">
        <v>0.5</v>
      </c>
      <c r="D197" s="53" t="s">
        <v>343</v>
      </c>
      <c r="E197" s="89" t="s">
        <v>347</v>
      </c>
      <c r="F197" s="53" t="s">
        <v>25</v>
      </c>
      <c r="G197" s="54" t="s">
        <v>88</v>
      </c>
      <c r="H197" s="13">
        <f t="shared" si="168"/>
        <v>0.5</v>
      </c>
      <c r="I197" s="62">
        <f t="shared" ref="I197:M197" si="172">H197</f>
        <v>0.5</v>
      </c>
      <c r="J197" s="62">
        <f t="shared" si="172"/>
        <v>0.5</v>
      </c>
      <c r="K197" s="62">
        <f t="shared" si="172"/>
        <v>0.5</v>
      </c>
      <c r="L197" s="97">
        <f t="shared" si="172"/>
        <v>0.5</v>
      </c>
      <c r="M197" s="106">
        <f t="shared" si="172"/>
        <v>0.5</v>
      </c>
      <c r="N197" s="97">
        <f t="shared" si="167"/>
        <v>0.5</v>
      </c>
      <c r="O197" s="51">
        <v>0</v>
      </c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  <c r="GH197" s="21"/>
      <c r="GI197" s="21"/>
      <c r="GJ197" s="21"/>
      <c r="GK197" s="21"/>
      <c r="GL197" s="21"/>
      <c r="GM197" s="21"/>
      <c r="GN197" s="21"/>
      <c r="GO197" s="21"/>
      <c r="GP197" s="21"/>
      <c r="GQ197" s="21"/>
      <c r="GR197" s="21"/>
      <c r="GS197" s="21"/>
      <c r="GT197" s="21"/>
      <c r="GU197" s="21"/>
      <c r="GV197" s="21"/>
      <c r="GW197" s="21"/>
      <c r="GX197" s="21"/>
      <c r="GY197" s="21"/>
      <c r="GZ197" s="21"/>
      <c r="HA197" s="21"/>
      <c r="HB197" s="21"/>
      <c r="HC197" s="21"/>
      <c r="HD197" s="21"/>
      <c r="HE197" s="21"/>
      <c r="HF197" s="21"/>
      <c r="HG197" s="21"/>
      <c r="HH197" s="21"/>
      <c r="HI197" s="21"/>
      <c r="HJ197" s="21"/>
      <c r="HK197" s="21"/>
      <c r="HL197" s="21"/>
      <c r="HM197" s="21"/>
      <c r="HN197" s="21"/>
      <c r="HO197" s="21"/>
      <c r="HP197" s="21"/>
      <c r="HQ197" s="21"/>
      <c r="HR197" s="21"/>
      <c r="HS197" s="21"/>
      <c r="HT197" s="21"/>
      <c r="HU197" s="21"/>
      <c r="HV197" s="21"/>
      <c r="HW197" s="21"/>
      <c r="HX197" s="21"/>
      <c r="HY197" s="21"/>
      <c r="HZ197" s="21"/>
      <c r="IA197" s="21"/>
      <c r="IB197" s="21"/>
      <c r="IC197" s="21"/>
      <c r="ID197" s="21"/>
      <c r="IE197" s="21"/>
      <c r="IF197" s="21"/>
      <c r="IG197" s="21"/>
      <c r="IH197" s="21"/>
      <c r="II197" s="21"/>
      <c r="IJ197" s="21"/>
      <c r="IK197" s="21"/>
      <c r="IL197" s="21"/>
      <c r="IM197" s="21"/>
      <c r="IN197" s="21"/>
      <c r="IO197" s="21"/>
      <c r="IP197" s="21"/>
      <c r="IQ197" s="21"/>
      <c r="IR197" s="21"/>
      <c r="IS197" s="21"/>
      <c r="IT197" s="21"/>
      <c r="IU197" s="21"/>
      <c r="IV197" s="21"/>
      <c r="IW197" s="21"/>
    </row>
    <row r="198" spans="1:257" outlineLevel="1" x14ac:dyDescent="0.2">
      <c r="A198" s="107" t="s">
        <v>14</v>
      </c>
      <c r="B198" s="54" t="s">
        <v>84</v>
      </c>
      <c r="C198" s="53">
        <v>0.5</v>
      </c>
      <c r="D198" s="53" t="s">
        <v>343</v>
      </c>
      <c r="E198" s="89" t="s">
        <v>347</v>
      </c>
      <c r="F198" s="53" t="s">
        <v>31</v>
      </c>
      <c r="G198" s="54" t="s">
        <v>33</v>
      </c>
      <c r="H198" s="13">
        <f t="shared" si="168"/>
        <v>0.5</v>
      </c>
      <c r="I198" s="62">
        <f t="shared" ref="I198:M198" si="173">H198</f>
        <v>0.5</v>
      </c>
      <c r="J198" s="62">
        <f t="shared" si="173"/>
        <v>0.5</v>
      </c>
      <c r="K198" s="62">
        <f t="shared" si="173"/>
        <v>0.5</v>
      </c>
      <c r="L198" s="97">
        <f t="shared" si="173"/>
        <v>0.5</v>
      </c>
      <c r="M198" s="106">
        <f t="shared" si="173"/>
        <v>0.5</v>
      </c>
      <c r="N198" s="97">
        <f t="shared" si="167"/>
        <v>0.5</v>
      </c>
      <c r="O198" s="51">
        <v>0</v>
      </c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  <c r="GI198" s="21"/>
      <c r="GJ198" s="21"/>
      <c r="GK198" s="21"/>
      <c r="GL198" s="21"/>
      <c r="GM198" s="21"/>
      <c r="GN198" s="21"/>
      <c r="GO198" s="21"/>
      <c r="GP198" s="21"/>
      <c r="GQ198" s="21"/>
      <c r="GR198" s="21"/>
      <c r="GS198" s="21"/>
      <c r="GT198" s="21"/>
      <c r="GU198" s="21"/>
      <c r="GV198" s="21"/>
      <c r="GW198" s="21"/>
      <c r="GX198" s="21"/>
      <c r="GY198" s="21"/>
      <c r="GZ198" s="21"/>
      <c r="HA198" s="21"/>
      <c r="HB198" s="21"/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  <c r="HZ198" s="21"/>
      <c r="IA198" s="21"/>
      <c r="IB198" s="21"/>
      <c r="IC198" s="21"/>
      <c r="ID198" s="21"/>
      <c r="IE198" s="21"/>
      <c r="IF198" s="21"/>
      <c r="IG198" s="21"/>
      <c r="IH198" s="21"/>
      <c r="II198" s="21"/>
      <c r="IJ198" s="21"/>
      <c r="IK198" s="21"/>
      <c r="IL198" s="21"/>
      <c r="IM198" s="21"/>
      <c r="IN198" s="21"/>
      <c r="IO198" s="21"/>
      <c r="IP198" s="21"/>
      <c r="IQ198" s="21"/>
      <c r="IR198" s="21"/>
      <c r="IS198" s="21"/>
      <c r="IT198" s="21"/>
      <c r="IU198" s="21"/>
      <c r="IV198" s="21"/>
      <c r="IW198" s="21"/>
    </row>
    <row r="199" spans="1:257" s="50" customFormat="1" outlineLevel="1" x14ac:dyDescent="0.2">
      <c r="A199" s="107" t="s">
        <v>14</v>
      </c>
      <c r="B199" s="54" t="s">
        <v>84</v>
      </c>
      <c r="C199" s="53">
        <v>0.5</v>
      </c>
      <c r="D199" s="53" t="s">
        <v>343</v>
      </c>
      <c r="E199" s="89" t="s">
        <v>347</v>
      </c>
      <c r="F199" s="53" t="s">
        <v>25</v>
      </c>
      <c r="G199" s="54" t="s">
        <v>24</v>
      </c>
      <c r="H199" s="13">
        <f t="shared" si="168"/>
        <v>0.5</v>
      </c>
      <c r="I199" s="62">
        <f t="shared" ref="I199:M199" si="174">H199</f>
        <v>0.5</v>
      </c>
      <c r="J199" s="62">
        <f t="shared" si="174"/>
        <v>0.5</v>
      </c>
      <c r="K199" s="62">
        <f t="shared" si="174"/>
        <v>0.5</v>
      </c>
      <c r="L199" s="97">
        <f t="shared" si="174"/>
        <v>0.5</v>
      </c>
      <c r="M199" s="106">
        <f t="shared" si="174"/>
        <v>0.5</v>
      </c>
      <c r="N199" s="97">
        <f t="shared" si="167"/>
        <v>0.5</v>
      </c>
      <c r="O199" s="51">
        <v>0</v>
      </c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61"/>
      <c r="CH199" s="61"/>
      <c r="CI199" s="61"/>
      <c r="CJ199" s="61"/>
      <c r="CK199" s="61"/>
      <c r="CL199" s="61"/>
      <c r="CM199" s="61"/>
      <c r="CN199" s="61"/>
      <c r="CO199" s="61"/>
      <c r="CP199" s="61"/>
      <c r="CQ199" s="61"/>
      <c r="CR199" s="61"/>
      <c r="CS199" s="61"/>
      <c r="CT199" s="61"/>
      <c r="CU199" s="61"/>
      <c r="CV199" s="61"/>
      <c r="CW199" s="61"/>
      <c r="CX199" s="61"/>
      <c r="CY199" s="61"/>
      <c r="CZ199" s="61"/>
      <c r="DA199" s="61"/>
      <c r="DB199" s="61"/>
      <c r="DC199" s="61"/>
      <c r="DD199" s="61"/>
      <c r="DE199" s="61"/>
      <c r="DF199" s="61"/>
      <c r="DG199" s="61"/>
      <c r="DH199" s="61"/>
      <c r="DI199" s="61"/>
      <c r="DJ199" s="61"/>
      <c r="DK199" s="61"/>
      <c r="DL199" s="61"/>
      <c r="DM199" s="61"/>
      <c r="DN199" s="61"/>
      <c r="DO199" s="61"/>
      <c r="DP199" s="61"/>
      <c r="DQ199" s="61"/>
      <c r="DR199" s="61"/>
      <c r="DS199" s="61"/>
      <c r="DT199" s="61"/>
      <c r="DU199" s="61"/>
      <c r="DV199" s="61"/>
      <c r="DW199" s="61"/>
      <c r="DX199" s="61"/>
      <c r="DY199" s="61"/>
      <c r="DZ199" s="61"/>
      <c r="EA199" s="61"/>
      <c r="EB199" s="61"/>
      <c r="EC199" s="61"/>
      <c r="ED199" s="61"/>
      <c r="EE199" s="61"/>
      <c r="EF199" s="61"/>
      <c r="EG199" s="61"/>
      <c r="EH199" s="61"/>
      <c r="EI199" s="61"/>
      <c r="EJ199" s="61"/>
      <c r="EK199" s="61"/>
      <c r="EL199" s="61"/>
      <c r="EM199" s="61"/>
      <c r="EN199" s="61"/>
      <c r="EO199" s="61"/>
      <c r="EP199" s="61"/>
      <c r="EQ199" s="61"/>
      <c r="ER199" s="61"/>
      <c r="ES199" s="61"/>
      <c r="ET199" s="61"/>
      <c r="EU199" s="61"/>
      <c r="EV199" s="61"/>
      <c r="EW199" s="61"/>
      <c r="EX199" s="61"/>
      <c r="EY199" s="61"/>
      <c r="EZ199" s="61"/>
      <c r="FA199" s="61"/>
      <c r="FB199" s="61"/>
      <c r="FC199" s="61"/>
      <c r="FD199" s="61"/>
      <c r="FE199" s="61"/>
      <c r="FF199" s="61"/>
      <c r="FG199" s="61"/>
      <c r="FH199" s="61"/>
      <c r="FI199" s="61"/>
      <c r="FJ199" s="61"/>
      <c r="FK199" s="61"/>
      <c r="FL199" s="61"/>
      <c r="FM199" s="61"/>
      <c r="FN199" s="61"/>
      <c r="FO199" s="61"/>
      <c r="FP199" s="61"/>
      <c r="FQ199" s="61"/>
      <c r="FR199" s="61"/>
      <c r="FS199" s="61"/>
      <c r="FT199" s="61"/>
      <c r="FU199" s="61"/>
      <c r="FV199" s="61"/>
      <c r="FW199" s="61"/>
      <c r="FX199" s="61"/>
      <c r="FY199" s="61"/>
      <c r="FZ199" s="61"/>
      <c r="GA199" s="61"/>
      <c r="GB199" s="61"/>
      <c r="GC199" s="61"/>
      <c r="GD199" s="61"/>
      <c r="GE199" s="61"/>
      <c r="GF199" s="61"/>
      <c r="GG199" s="61"/>
      <c r="GH199" s="61"/>
      <c r="GI199" s="61"/>
      <c r="GJ199" s="61"/>
      <c r="GK199" s="61"/>
      <c r="GL199" s="61"/>
      <c r="GM199" s="61"/>
      <c r="GN199" s="61"/>
      <c r="GO199" s="61"/>
      <c r="GP199" s="61"/>
      <c r="GQ199" s="61"/>
      <c r="GR199" s="61"/>
      <c r="GS199" s="61"/>
      <c r="GT199" s="61"/>
      <c r="GU199" s="61"/>
      <c r="GV199" s="61"/>
      <c r="GW199" s="61"/>
      <c r="GX199" s="61"/>
      <c r="GY199" s="61"/>
      <c r="GZ199" s="61"/>
      <c r="HA199" s="61"/>
      <c r="HB199" s="61"/>
      <c r="HC199" s="61"/>
      <c r="HD199" s="61"/>
      <c r="HE199" s="61"/>
      <c r="HF199" s="61"/>
      <c r="HG199" s="61"/>
      <c r="HH199" s="61"/>
      <c r="HI199" s="61"/>
      <c r="HJ199" s="61"/>
      <c r="HK199" s="61"/>
      <c r="HL199" s="61"/>
      <c r="HM199" s="61"/>
      <c r="HN199" s="61"/>
      <c r="HO199" s="61"/>
      <c r="HP199" s="61"/>
      <c r="HQ199" s="61"/>
      <c r="HR199" s="61"/>
      <c r="HS199" s="61"/>
      <c r="HT199" s="61"/>
      <c r="HU199" s="61"/>
      <c r="HV199" s="61"/>
      <c r="HW199" s="61"/>
      <c r="HX199" s="61"/>
      <c r="HY199" s="61"/>
      <c r="HZ199" s="61"/>
      <c r="IA199" s="61"/>
      <c r="IB199" s="61"/>
      <c r="IC199" s="61"/>
      <c r="ID199" s="61"/>
      <c r="IE199" s="61"/>
      <c r="IF199" s="61"/>
      <c r="IG199" s="61"/>
      <c r="IH199" s="61"/>
      <c r="II199" s="61"/>
      <c r="IJ199" s="61"/>
      <c r="IK199" s="61"/>
      <c r="IL199" s="61"/>
      <c r="IM199" s="61"/>
      <c r="IN199" s="61"/>
      <c r="IO199" s="61"/>
      <c r="IP199" s="61"/>
      <c r="IQ199" s="61"/>
      <c r="IR199" s="61"/>
      <c r="IS199" s="61"/>
      <c r="IT199" s="61"/>
      <c r="IU199" s="61"/>
      <c r="IV199" s="61"/>
      <c r="IW199" s="61"/>
    </row>
    <row r="200" spans="1:257" outlineLevel="1" x14ac:dyDescent="0.2">
      <c r="A200" s="107" t="s">
        <v>14</v>
      </c>
      <c r="B200" s="54" t="s">
        <v>83</v>
      </c>
      <c r="C200" s="53">
        <v>0.5</v>
      </c>
      <c r="D200" s="53">
        <v>1.5</v>
      </c>
      <c r="E200" s="89">
        <f t="shared" si="159"/>
        <v>0.33333333333333331</v>
      </c>
      <c r="F200" s="53" t="s">
        <v>28</v>
      </c>
      <c r="G200" s="54" t="s">
        <v>76</v>
      </c>
      <c r="H200" s="13">
        <f t="shared" ref="H200:H209" si="175">C200</f>
        <v>0.5</v>
      </c>
      <c r="I200" s="62">
        <f t="shared" ref="I200:M200" si="176">H200</f>
        <v>0.5</v>
      </c>
      <c r="J200" s="62">
        <f t="shared" si="176"/>
        <v>0.5</v>
      </c>
      <c r="K200" s="62">
        <f t="shared" si="176"/>
        <v>0.5</v>
      </c>
      <c r="L200" s="97">
        <f t="shared" si="176"/>
        <v>0.5</v>
      </c>
      <c r="M200" s="106">
        <f t="shared" si="176"/>
        <v>0.5</v>
      </c>
      <c r="N200" s="97">
        <f t="shared" si="167"/>
        <v>0.5</v>
      </c>
      <c r="O200" s="51">
        <v>0</v>
      </c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  <c r="GM200" s="21"/>
      <c r="GN200" s="21"/>
      <c r="GO200" s="21"/>
      <c r="GP200" s="21"/>
      <c r="GQ200" s="21"/>
      <c r="GR200" s="21"/>
      <c r="GS200" s="21"/>
      <c r="GT200" s="21"/>
      <c r="GU200" s="21"/>
      <c r="GV200" s="21"/>
      <c r="GW200" s="21"/>
      <c r="GX200" s="21"/>
      <c r="GY200" s="21"/>
      <c r="GZ200" s="21"/>
      <c r="HA200" s="21"/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  <c r="HZ200" s="21"/>
      <c r="IA200" s="21"/>
      <c r="IB200" s="21"/>
      <c r="IC200" s="21"/>
      <c r="ID200" s="21"/>
      <c r="IE200" s="21"/>
      <c r="IF200" s="21"/>
      <c r="IG200" s="21"/>
      <c r="IH200" s="21"/>
      <c r="II200" s="21"/>
      <c r="IJ200" s="21"/>
      <c r="IK200" s="21"/>
      <c r="IL200" s="21"/>
      <c r="IM200" s="21"/>
      <c r="IN200" s="21"/>
      <c r="IO200" s="21"/>
      <c r="IP200" s="21"/>
      <c r="IQ200" s="21"/>
      <c r="IR200" s="21"/>
      <c r="IS200" s="21"/>
      <c r="IT200" s="21"/>
      <c r="IU200" s="21"/>
      <c r="IV200" s="21"/>
      <c r="IW200" s="21"/>
    </row>
    <row r="201" spans="1:257" outlineLevel="1" x14ac:dyDescent="0.2">
      <c r="A201" s="107" t="s">
        <v>14</v>
      </c>
      <c r="B201" s="54" t="s">
        <v>83</v>
      </c>
      <c r="C201" s="53">
        <v>0.5</v>
      </c>
      <c r="D201" s="53">
        <v>1.5</v>
      </c>
      <c r="E201" s="89">
        <f t="shared" si="159"/>
        <v>0.33333333333333331</v>
      </c>
      <c r="F201" s="53" t="s">
        <v>31</v>
      </c>
      <c r="G201" s="54" t="s">
        <v>78</v>
      </c>
      <c r="H201" s="13">
        <f t="shared" si="175"/>
        <v>0.5</v>
      </c>
      <c r="I201" s="62">
        <f t="shared" ref="I201:M201" si="177">H201</f>
        <v>0.5</v>
      </c>
      <c r="J201" s="62">
        <f t="shared" si="177"/>
        <v>0.5</v>
      </c>
      <c r="K201" s="62">
        <f t="shared" si="177"/>
        <v>0.5</v>
      </c>
      <c r="L201" s="97">
        <f t="shared" si="177"/>
        <v>0.5</v>
      </c>
      <c r="M201" s="106">
        <f t="shared" si="177"/>
        <v>0.5</v>
      </c>
      <c r="N201" s="97">
        <f t="shared" si="167"/>
        <v>0.5</v>
      </c>
      <c r="O201" s="51">
        <v>0</v>
      </c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21"/>
      <c r="GI201" s="21"/>
      <c r="GJ201" s="21"/>
      <c r="GK201" s="21"/>
      <c r="GL201" s="21"/>
      <c r="GM201" s="21"/>
      <c r="GN201" s="21"/>
      <c r="GO201" s="21"/>
      <c r="GP201" s="21"/>
      <c r="GQ201" s="21"/>
      <c r="GR201" s="21"/>
      <c r="GS201" s="21"/>
      <c r="GT201" s="21"/>
      <c r="GU201" s="21"/>
      <c r="GV201" s="21"/>
      <c r="GW201" s="21"/>
      <c r="GX201" s="21"/>
      <c r="GY201" s="21"/>
      <c r="GZ201" s="21"/>
      <c r="HA201" s="21"/>
      <c r="HB201" s="21"/>
      <c r="HC201" s="21"/>
      <c r="HD201" s="21"/>
      <c r="HE201" s="21"/>
      <c r="HF201" s="21"/>
      <c r="HG201" s="21"/>
      <c r="HH201" s="21"/>
      <c r="HI201" s="21"/>
      <c r="HJ201" s="21"/>
      <c r="HK201" s="21"/>
      <c r="HL201" s="21"/>
      <c r="HM201" s="21"/>
      <c r="HN201" s="21"/>
      <c r="HO201" s="21"/>
      <c r="HP201" s="21"/>
      <c r="HQ201" s="21"/>
      <c r="HR201" s="21"/>
      <c r="HS201" s="21"/>
      <c r="HT201" s="21"/>
      <c r="HU201" s="21"/>
      <c r="HV201" s="21"/>
      <c r="HW201" s="21"/>
      <c r="HX201" s="21"/>
      <c r="HY201" s="21"/>
      <c r="HZ201" s="21"/>
      <c r="IA201" s="21"/>
      <c r="IB201" s="21"/>
      <c r="IC201" s="21"/>
      <c r="ID201" s="21"/>
      <c r="IE201" s="21"/>
      <c r="IF201" s="21"/>
      <c r="IG201" s="21"/>
      <c r="IH201" s="21"/>
      <c r="II201" s="21"/>
      <c r="IJ201" s="21"/>
      <c r="IK201" s="21"/>
      <c r="IL201" s="21"/>
      <c r="IM201" s="21"/>
      <c r="IN201" s="21"/>
      <c r="IO201" s="21"/>
      <c r="IP201" s="21"/>
      <c r="IQ201" s="21"/>
      <c r="IR201" s="21"/>
      <c r="IS201" s="21"/>
      <c r="IT201" s="21"/>
      <c r="IU201" s="21"/>
      <c r="IV201" s="21"/>
      <c r="IW201" s="21"/>
    </row>
    <row r="202" spans="1:257" outlineLevel="1" x14ac:dyDescent="0.2">
      <c r="A202" s="107" t="s">
        <v>14</v>
      </c>
      <c r="B202" s="54" t="s">
        <v>83</v>
      </c>
      <c r="C202" s="53">
        <v>0.5</v>
      </c>
      <c r="D202" s="53">
        <v>1.5</v>
      </c>
      <c r="E202" s="89">
        <f t="shared" si="159"/>
        <v>0.33333333333333331</v>
      </c>
      <c r="F202" s="53" t="s">
        <v>28</v>
      </c>
      <c r="G202" s="54" t="s">
        <v>87</v>
      </c>
      <c r="H202" s="13">
        <f t="shared" si="175"/>
        <v>0.5</v>
      </c>
      <c r="I202" s="62">
        <f t="shared" ref="I202:M202" si="178">H202</f>
        <v>0.5</v>
      </c>
      <c r="J202" s="62">
        <f t="shared" si="178"/>
        <v>0.5</v>
      </c>
      <c r="K202" s="62">
        <f t="shared" si="178"/>
        <v>0.5</v>
      </c>
      <c r="L202" s="97">
        <f t="shared" si="178"/>
        <v>0.5</v>
      </c>
      <c r="M202" s="106">
        <f t="shared" si="178"/>
        <v>0.5</v>
      </c>
      <c r="N202" s="97">
        <f t="shared" si="167"/>
        <v>0.5</v>
      </c>
      <c r="O202" s="51">
        <v>0</v>
      </c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  <c r="EM202" s="21"/>
      <c r="EN202" s="21"/>
      <c r="EO202" s="21"/>
      <c r="EP202" s="21"/>
      <c r="EQ202" s="21"/>
      <c r="ER202" s="21"/>
      <c r="ES202" s="21"/>
      <c r="ET202" s="21"/>
      <c r="EU202" s="21"/>
      <c r="EV202" s="21"/>
      <c r="EW202" s="21"/>
      <c r="EX202" s="21"/>
      <c r="EY202" s="21"/>
      <c r="EZ202" s="21"/>
      <c r="FA202" s="21"/>
      <c r="FB202" s="21"/>
      <c r="FC202" s="21"/>
      <c r="FD202" s="21"/>
      <c r="FE202" s="21"/>
      <c r="FF202" s="21"/>
      <c r="FG202" s="21"/>
      <c r="FH202" s="21"/>
      <c r="FI202" s="21"/>
      <c r="FJ202" s="21"/>
      <c r="FK202" s="21"/>
      <c r="FL202" s="21"/>
      <c r="FM202" s="21"/>
      <c r="FN202" s="21"/>
      <c r="FO202" s="21"/>
      <c r="FP202" s="21"/>
      <c r="FQ202" s="21"/>
      <c r="FR202" s="21"/>
      <c r="FS202" s="21"/>
      <c r="FT202" s="21"/>
      <c r="FU202" s="21"/>
      <c r="FV202" s="21"/>
      <c r="FW202" s="21"/>
      <c r="FX202" s="21"/>
      <c r="FY202" s="21"/>
      <c r="FZ202" s="21"/>
      <c r="GA202" s="21"/>
      <c r="GB202" s="21"/>
      <c r="GC202" s="21"/>
      <c r="GD202" s="21"/>
      <c r="GE202" s="21"/>
      <c r="GF202" s="21"/>
      <c r="GG202" s="21"/>
      <c r="GH202" s="21"/>
      <c r="GI202" s="21"/>
      <c r="GJ202" s="21"/>
      <c r="GK202" s="21"/>
      <c r="GL202" s="21"/>
      <c r="GM202" s="21"/>
      <c r="GN202" s="21"/>
      <c r="GO202" s="21"/>
      <c r="GP202" s="21"/>
      <c r="GQ202" s="21"/>
      <c r="GR202" s="21"/>
      <c r="GS202" s="21"/>
      <c r="GT202" s="21"/>
      <c r="GU202" s="21"/>
      <c r="GV202" s="21"/>
      <c r="GW202" s="21"/>
      <c r="GX202" s="21"/>
      <c r="GY202" s="21"/>
      <c r="GZ202" s="21"/>
      <c r="HA202" s="21"/>
      <c r="HB202" s="21"/>
      <c r="HC202" s="21"/>
      <c r="HD202" s="21"/>
      <c r="HE202" s="21"/>
      <c r="HF202" s="21"/>
      <c r="HG202" s="21"/>
      <c r="HH202" s="21"/>
      <c r="HI202" s="21"/>
      <c r="HJ202" s="21"/>
      <c r="HK202" s="21"/>
      <c r="HL202" s="21"/>
      <c r="HM202" s="21"/>
      <c r="HN202" s="21"/>
      <c r="HO202" s="21"/>
      <c r="HP202" s="21"/>
      <c r="HQ202" s="21"/>
      <c r="HR202" s="21"/>
      <c r="HS202" s="21"/>
      <c r="HT202" s="21"/>
      <c r="HU202" s="21"/>
      <c r="HV202" s="21"/>
      <c r="HW202" s="21"/>
      <c r="HX202" s="21"/>
      <c r="HY202" s="21"/>
      <c r="HZ202" s="21"/>
      <c r="IA202" s="21"/>
      <c r="IB202" s="21"/>
      <c r="IC202" s="21"/>
      <c r="ID202" s="21"/>
      <c r="IE202" s="21"/>
      <c r="IF202" s="21"/>
      <c r="IG202" s="21"/>
      <c r="IH202" s="21"/>
      <c r="II202" s="21"/>
      <c r="IJ202" s="21"/>
      <c r="IK202" s="21"/>
      <c r="IL202" s="21"/>
      <c r="IM202" s="21"/>
      <c r="IN202" s="21"/>
      <c r="IO202" s="21"/>
      <c r="IP202" s="21"/>
      <c r="IQ202" s="21"/>
      <c r="IR202" s="21"/>
      <c r="IS202" s="21"/>
      <c r="IT202" s="21"/>
      <c r="IU202" s="21"/>
      <c r="IV202" s="21"/>
      <c r="IW202" s="21"/>
    </row>
    <row r="203" spans="1:257" outlineLevel="1" x14ac:dyDescent="0.2">
      <c r="A203" s="107" t="s">
        <v>14</v>
      </c>
      <c r="B203" s="54" t="s">
        <v>83</v>
      </c>
      <c r="C203" s="53">
        <v>0.5</v>
      </c>
      <c r="D203" s="53">
        <v>1.5</v>
      </c>
      <c r="E203" s="89">
        <f t="shared" si="159"/>
        <v>0.33333333333333331</v>
      </c>
      <c r="F203" s="53" t="s">
        <v>31</v>
      </c>
      <c r="G203" s="54" t="s">
        <v>27</v>
      </c>
      <c r="H203" s="13">
        <f t="shared" si="175"/>
        <v>0.5</v>
      </c>
      <c r="I203" s="62">
        <f t="shared" ref="I203:M203" si="179">H203</f>
        <v>0.5</v>
      </c>
      <c r="J203" s="62">
        <f t="shared" si="179"/>
        <v>0.5</v>
      </c>
      <c r="K203" s="62">
        <f t="shared" si="179"/>
        <v>0.5</v>
      </c>
      <c r="L203" s="97">
        <f t="shared" si="179"/>
        <v>0.5</v>
      </c>
      <c r="M203" s="106">
        <f t="shared" si="179"/>
        <v>0.5</v>
      </c>
      <c r="N203" s="97">
        <f t="shared" si="167"/>
        <v>0.5</v>
      </c>
      <c r="O203" s="51">
        <v>0</v>
      </c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  <c r="EM203" s="21"/>
      <c r="EN203" s="21"/>
      <c r="EO203" s="21"/>
      <c r="EP203" s="21"/>
      <c r="EQ203" s="21"/>
      <c r="ER203" s="21"/>
      <c r="ES203" s="21"/>
      <c r="ET203" s="21"/>
      <c r="EU203" s="21"/>
      <c r="EV203" s="21"/>
      <c r="EW203" s="21"/>
      <c r="EX203" s="21"/>
      <c r="EY203" s="21"/>
      <c r="EZ203" s="21"/>
      <c r="FA203" s="21"/>
      <c r="FB203" s="21"/>
      <c r="FC203" s="21"/>
      <c r="FD203" s="21"/>
      <c r="FE203" s="21"/>
      <c r="FF203" s="21"/>
      <c r="FG203" s="21"/>
      <c r="FH203" s="21"/>
      <c r="FI203" s="21"/>
      <c r="FJ203" s="21"/>
      <c r="FK203" s="21"/>
      <c r="FL203" s="21"/>
      <c r="FM203" s="21"/>
      <c r="FN203" s="21"/>
      <c r="FO203" s="21"/>
      <c r="FP203" s="21"/>
      <c r="FQ203" s="21"/>
      <c r="FR203" s="21"/>
      <c r="FS203" s="21"/>
      <c r="FT203" s="21"/>
      <c r="FU203" s="21"/>
      <c r="FV203" s="21"/>
      <c r="FW203" s="21"/>
      <c r="FX203" s="21"/>
      <c r="FY203" s="21"/>
      <c r="FZ203" s="21"/>
      <c r="GA203" s="21"/>
      <c r="GB203" s="21"/>
      <c r="GC203" s="21"/>
      <c r="GD203" s="21"/>
      <c r="GE203" s="21"/>
      <c r="GF203" s="21"/>
      <c r="GG203" s="21"/>
      <c r="GH203" s="21"/>
      <c r="GI203" s="21"/>
      <c r="GJ203" s="21"/>
      <c r="GK203" s="21"/>
      <c r="GL203" s="21"/>
      <c r="GM203" s="21"/>
      <c r="GN203" s="21"/>
      <c r="GO203" s="21"/>
      <c r="GP203" s="21"/>
      <c r="GQ203" s="21"/>
      <c r="GR203" s="21"/>
      <c r="GS203" s="21"/>
      <c r="GT203" s="21"/>
      <c r="GU203" s="21"/>
      <c r="GV203" s="21"/>
      <c r="GW203" s="21"/>
      <c r="GX203" s="21"/>
      <c r="GY203" s="21"/>
      <c r="GZ203" s="21"/>
      <c r="HA203" s="21"/>
      <c r="HB203" s="21"/>
      <c r="HC203" s="21"/>
      <c r="HD203" s="21"/>
      <c r="HE203" s="21"/>
      <c r="HF203" s="21"/>
      <c r="HG203" s="21"/>
      <c r="HH203" s="21"/>
      <c r="HI203" s="21"/>
      <c r="HJ203" s="21"/>
      <c r="HK203" s="21"/>
      <c r="HL203" s="21"/>
      <c r="HM203" s="21"/>
      <c r="HN203" s="21"/>
      <c r="HO203" s="21"/>
      <c r="HP203" s="21"/>
      <c r="HQ203" s="21"/>
      <c r="HR203" s="21"/>
      <c r="HS203" s="21"/>
      <c r="HT203" s="21"/>
      <c r="HU203" s="21"/>
      <c r="HV203" s="21"/>
      <c r="HW203" s="21"/>
      <c r="HX203" s="21"/>
      <c r="HY203" s="21"/>
      <c r="HZ203" s="21"/>
      <c r="IA203" s="21"/>
      <c r="IB203" s="21"/>
      <c r="IC203" s="21"/>
      <c r="ID203" s="21"/>
      <c r="IE203" s="21"/>
      <c r="IF203" s="21"/>
      <c r="IG203" s="21"/>
      <c r="IH203" s="21"/>
      <c r="II203" s="21"/>
      <c r="IJ203" s="21"/>
      <c r="IK203" s="21"/>
      <c r="IL203" s="21"/>
      <c r="IM203" s="21"/>
      <c r="IN203" s="21"/>
      <c r="IO203" s="21"/>
      <c r="IP203" s="21"/>
      <c r="IQ203" s="21"/>
      <c r="IR203" s="21"/>
      <c r="IS203" s="21"/>
      <c r="IT203" s="21"/>
      <c r="IU203" s="21"/>
      <c r="IV203" s="21"/>
      <c r="IW203" s="21"/>
    </row>
    <row r="204" spans="1:257" s="50" customFormat="1" outlineLevel="1" x14ac:dyDescent="0.2">
      <c r="A204" s="107" t="s">
        <v>14</v>
      </c>
      <c r="B204" s="54" t="s">
        <v>83</v>
      </c>
      <c r="C204" s="53">
        <v>1</v>
      </c>
      <c r="D204" s="53">
        <v>1.5</v>
      </c>
      <c r="E204" s="89">
        <f t="shared" si="159"/>
        <v>0.66666666666666663</v>
      </c>
      <c r="F204" s="53" t="s">
        <v>31</v>
      </c>
      <c r="G204" s="54" t="s">
        <v>77</v>
      </c>
      <c r="H204" s="13"/>
      <c r="I204" s="29"/>
      <c r="J204" s="29"/>
      <c r="K204" s="29"/>
      <c r="L204" s="29"/>
      <c r="M204" s="29"/>
      <c r="N204" s="29">
        <v>1</v>
      </c>
      <c r="O204" s="51">
        <v>0</v>
      </c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  <c r="AV204" s="102"/>
      <c r="AW204" s="102"/>
      <c r="AX204" s="102"/>
      <c r="AY204" s="102"/>
      <c r="AZ204" s="102"/>
      <c r="BA204" s="102"/>
      <c r="BB204" s="102"/>
      <c r="BC204" s="102"/>
      <c r="BD204" s="102"/>
      <c r="BE204" s="102"/>
      <c r="BF204" s="102"/>
      <c r="BG204" s="102"/>
      <c r="BH204" s="102"/>
      <c r="BI204" s="102"/>
      <c r="BJ204" s="102"/>
      <c r="BK204" s="102"/>
      <c r="BL204" s="102"/>
      <c r="BM204" s="102"/>
      <c r="BN204" s="102"/>
      <c r="BO204" s="102"/>
      <c r="BP204" s="102"/>
      <c r="BQ204" s="102"/>
      <c r="BR204" s="102"/>
      <c r="BS204" s="102"/>
      <c r="BT204" s="102"/>
      <c r="BU204" s="102"/>
      <c r="BV204" s="102"/>
      <c r="BW204" s="102"/>
      <c r="BX204" s="102"/>
      <c r="BY204" s="102"/>
      <c r="BZ204" s="102"/>
      <c r="CA204" s="102"/>
      <c r="CB204" s="102"/>
      <c r="CC204" s="102"/>
      <c r="CD204" s="102"/>
      <c r="CE204" s="102"/>
      <c r="CF204" s="102"/>
      <c r="CG204" s="102"/>
      <c r="CH204" s="102"/>
      <c r="CI204" s="102"/>
      <c r="CJ204" s="102"/>
      <c r="CK204" s="102"/>
      <c r="CL204" s="102"/>
      <c r="CM204" s="102"/>
      <c r="CN204" s="102"/>
      <c r="CO204" s="102"/>
      <c r="CP204" s="102"/>
      <c r="CQ204" s="102"/>
      <c r="CR204" s="102"/>
      <c r="CS204" s="102"/>
      <c r="CT204" s="102"/>
      <c r="CU204" s="102"/>
      <c r="CV204" s="102"/>
      <c r="CW204" s="102"/>
      <c r="CX204" s="102"/>
      <c r="CY204" s="102"/>
      <c r="CZ204" s="102"/>
      <c r="DA204" s="102"/>
      <c r="DB204" s="102"/>
      <c r="DC204" s="102"/>
      <c r="DD204" s="102"/>
      <c r="DE204" s="102"/>
      <c r="DF204" s="102"/>
      <c r="DG204" s="102"/>
      <c r="DH204" s="102"/>
      <c r="DI204" s="102"/>
      <c r="DJ204" s="102"/>
      <c r="DK204" s="102"/>
      <c r="DL204" s="102"/>
      <c r="DM204" s="102"/>
      <c r="DN204" s="102"/>
      <c r="DO204" s="102"/>
      <c r="DP204" s="102"/>
      <c r="DQ204" s="102"/>
      <c r="DR204" s="102"/>
      <c r="DS204" s="102"/>
      <c r="DT204" s="102"/>
      <c r="DU204" s="102"/>
      <c r="DV204" s="102"/>
      <c r="DW204" s="102"/>
      <c r="DX204" s="102"/>
      <c r="DY204" s="102"/>
      <c r="DZ204" s="102"/>
      <c r="EA204" s="102"/>
      <c r="EB204" s="102"/>
      <c r="EC204" s="102"/>
      <c r="ED204" s="102"/>
      <c r="EE204" s="102"/>
      <c r="EF204" s="102"/>
      <c r="EG204" s="102"/>
      <c r="EH204" s="102"/>
      <c r="EI204" s="102"/>
      <c r="EJ204" s="102"/>
      <c r="EK204" s="102"/>
      <c r="EL204" s="102"/>
      <c r="EM204" s="102"/>
      <c r="EN204" s="102"/>
      <c r="EO204" s="102"/>
      <c r="EP204" s="102"/>
      <c r="EQ204" s="102"/>
      <c r="ER204" s="102"/>
      <c r="ES204" s="102"/>
      <c r="ET204" s="102"/>
      <c r="EU204" s="102"/>
      <c r="EV204" s="102"/>
      <c r="EW204" s="102"/>
      <c r="EX204" s="102"/>
      <c r="EY204" s="102"/>
      <c r="EZ204" s="102"/>
      <c r="FA204" s="102"/>
      <c r="FB204" s="102"/>
      <c r="FC204" s="102"/>
      <c r="FD204" s="102"/>
      <c r="FE204" s="102"/>
      <c r="FF204" s="102"/>
      <c r="FG204" s="102"/>
      <c r="FH204" s="102"/>
      <c r="FI204" s="102"/>
      <c r="FJ204" s="102"/>
      <c r="FK204" s="102"/>
      <c r="FL204" s="102"/>
      <c r="FM204" s="102"/>
      <c r="FN204" s="102"/>
      <c r="FO204" s="102"/>
      <c r="FP204" s="102"/>
      <c r="FQ204" s="102"/>
      <c r="FR204" s="102"/>
      <c r="FS204" s="102"/>
      <c r="FT204" s="102"/>
      <c r="FU204" s="102"/>
      <c r="FV204" s="102"/>
      <c r="FW204" s="102"/>
      <c r="FX204" s="102"/>
      <c r="FY204" s="102"/>
      <c r="FZ204" s="102"/>
      <c r="GA204" s="102"/>
      <c r="GB204" s="102"/>
      <c r="GC204" s="102"/>
      <c r="GD204" s="102"/>
      <c r="GE204" s="102"/>
      <c r="GF204" s="102"/>
      <c r="GG204" s="102"/>
      <c r="GH204" s="102"/>
      <c r="GI204" s="102"/>
      <c r="GJ204" s="102"/>
      <c r="GK204" s="102"/>
      <c r="GL204" s="102"/>
      <c r="GM204" s="102"/>
      <c r="GN204" s="102"/>
      <c r="GO204" s="102"/>
      <c r="GP204" s="102"/>
      <c r="GQ204" s="102"/>
      <c r="GR204" s="102"/>
      <c r="GS204" s="102"/>
      <c r="GT204" s="102"/>
      <c r="GU204" s="102"/>
      <c r="GV204" s="102"/>
      <c r="GW204" s="102"/>
      <c r="GX204" s="102"/>
      <c r="GY204" s="102"/>
      <c r="GZ204" s="102"/>
      <c r="HA204" s="102"/>
      <c r="HB204" s="102"/>
      <c r="HC204" s="102"/>
      <c r="HD204" s="102"/>
      <c r="HE204" s="102"/>
      <c r="HF204" s="102"/>
      <c r="HG204" s="102"/>
      <c r="HH204" s="102"/>
      <c r="HI204" s="102"/>
      <c r="HJ204" s="102"/>
      <c r="HK204" s="102"/>
      <c r="HL204" s="102"/>
      <c r="HM204" s="102"/>
      <c r="HN204" s="102"/>
      <c r="HO204" s="102"/>
      <c r="HP204" s="102"/>
      <c r="HQ204" s="102"/>
      <c r="HR204" s="102"/>
      <c r="HS204" s="102"/>
      <c r="HT204" s="102"/>
      <c r="HU204" s="102"/>
      <c r="HV204" s="102"/>
      <c r="HW204" s="102"/>
      <c r="HX204" s="102"/>
      <c r="HY204" s="102"/>
      <c r="HZ204" s="102"/>
      <c r="IA204" s="102"/>
      <c r="IB204" s="102"/>
      <c r="IC204" s="102"/>
      <c r="ID204" s="102"/>
      <c r="IE204" s="102"/>
      <c r="IF204" s="102"/>
      <c r="IG204" s="102"/>
      <c r="IH204" s="102"/>
      <c r="II204" s="102"/>
      <c r="IJ204" s="102"/>
      <c r="IK204" s="102"/>
      <c r="IL204" s="102"/>
      <c r="IM204" s="102"/>
      <c r="IN204" s="102"/>
      <c r="IO204" s="102"/>
      <c r="IP204" s="102"/>
      <c r="IQ204" s="102"/>
      <c r="IR204" s="102"/>
      <c r="IS204" s="102"/>
      <c r="IT204" s="102"/>
      <c r="IU204" s="102"/>
      <c r="IV204" s="102"/>
      <c r="IW204" s="102"/>
    </row>
    <row r="205" spans="1:257" s="50" customFormat="1" outlineLevel="1" x14ac:dyDescent="0.2">
      <c r="A205" s="107" t="s">
        <v>14</v>
      </c>
      <c r="B205" s="54" t="s">
        <v>83</v>
      </c>
      <c r="C205" s="53">
        <v>1</v>
      </c>
      <c r="D205" s="53">
        <v>1.5</v>
      </c>
      <c r="E205" s="89">
        <f t="shared" si="159"/>
        <v>0.66666666666666663</v>
      </c>
      <c r="F205" s="53" t="s">
        <v>31</v>
      </c>
      <c r="G205" s="54" t="s">
        <v>89</v>
      </c>
      <c r="H205" s="13"/>
      <c r="I205" s="29"/>
      <c r="J205" s="29"/>
      <c r="K205" s="29"/>
      <c r="L205" s="29"/>
      <c r="M205" s="29"/>
      <c r="N205" s="29">
        <v>1</v>
      </c>
      <c r="O205" s="51">
        <v>0</v>
      </c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  <c r="BG205" s="102"/>
      <c r="BH205" s="102"/>
      <c r="BI205" s="102"/>
      <c r="BJ205" s="102"/>
      <c r="BK205" s="102"/>
      <c r="BL205" s="102"/>
      <c r="BM205" s="102"/>
      <c r="BN205" s="102"/>
      <c r="BO205" s="102"/>
      <c r="BP205" s="102"/>
      <c r="BQ205" s="102"/>
      <c r="BR205" s="102"/>
      <c r="BS205" s="102"/>
      <c r="BT205" s="102"/>
      <c r="BU205" s="102"/>
      <c r="BV205" s="102"/>
      <c r="BW205" s="102"/>
      <c r="BX205" s="102"/>
      <c r="BY205" s="102"/>
      <c r="BZ205" s="102"/>
      <c r="CA205" s="102"/>
      <c r="CB205" s="102"/>
      <c r="CC205" s="102"/>
      <c r="CD205" s="102"/>
      <c r="CE205" s="102"/>
      <c r="CF205" s="102"/>
      <c r="CG205" s="102"/>
      <c r="CH205" s="102"/>
      <c r="CI205" s="102"/>
      <c r="CJ205" s="102"/>
      <c r="CK205" s="102"/>
      <c r="CL205" s="102"/>
      <c r="CM205" s="102"/>
      <c r="CN205" s="102"/>
      <c r="CO205" s="102"/>
      <c r="CP205" s="102"/>
      <c r="CQ205" s="102"/>
      <c r="CR205" s="102"/>
      <c r="CS205" s="102"/>
      <c r="CT205" s="102"/>
      <c r="CU205" s="102"/>
      <c r="CV205" s="102"/>
      <c r="CW205" s="102"/>
      <c r="CX205" s="102"/>
      <c r="CY205" s="102"/>
      <c r="CZ205" s="102"/>
      <c r="DA205" s="102"/>
      <c r="DB205" s="102"/>
      <c r="DC205" s="102"/>
      <c r="DD205" s="102"/>
      <c r="DE205" s="102"/>
      <c r="DF205" s="102"/>
      <c r="DG205" s="102"/>
      <c r="DH205" s="102"/>
      <c r="DI205" s="102"/>
      <c r="DJ205" s="102"/>
      <c r="DK205" s="102"/>
      <c r="DL205" s="102"/>
      <c r="DM205" s="102"/>
      <c r="DN205" s="102"/>
      <c r="DO205" s="102"/>
      <c r="DP205" s="102"/>
      <c r="DQ205" s="102"/>
      <c r="DR205" s="102"/>
      <c r="DS205" s="102"/>
      <c r="DT205" s="102"/>
      <c r="DU205" s="102"/>
      <c r="DV205" s="102"/>
      <c r="DW205" s="102"/>
      <c r="DX205" s="102"/>
      <c r="DY205" s="102"/>
      <c r="DZ205" s="102"/>
      <c r="EA205" s="102"/>
      <c r="EB205" s="102"/>
      <c r="EC205" s="102"/>
      <c r="ED205" s="102"/>
      <c r="EE205" s="102"/>
      <c r="EF205" s="102"/>
      <c r="EG205" s="102"/>
      <c r="EH205" s="102"/>
      <c r="EI205" s="102"/>
      <c r="EJ205" s="102"/>
      <c r="EK205" s="102"/>
      <c r="EL205" s="102"/>
      <c r="EM205" s="102"/>
      <c r="EN205" s="102"/>
      <c r="EO205" s="102"/>
      <c r="EP205" s="102"/>
      <c r="EQ205" s="102"/>
      <c r="ER205" s="102"/>
      <c r="ES205" s="102"/>
      <c r="ET205" s="102"/>
      <c r="EU205" s="102"/>
      <c r="EV205" s="102"/>
      <c r="EW205" s="102"/>
      <c r="EX205" s="102"/>
      <c r="EY205" s="102"/>
      <c r="EZ205" s="102"/>
      <c r="FA205" s="102"/>
      <c r="FB205" s="102"/>
      <c r="FC205" s="102"/>
      <c r="FD205" s="102"/>
      <c r="FE205" s="102"/>
      <c r="FF205" s="102"/>
      <c r="FG205" s="102"/>
      <c r="FH205" s="102"/>
      <c r="FI205" s="102"/>
      <c r="FJ205" s="102"/>
      <c r="FK205" s="102"/>
      <c r="FL205" s="102"/>
      <c r="FM205" s="102"/>
      <c r="FN205" s="102"/>
      <c r="FO205" s="102"/>
      <c r="FP205" s="102"/>
      <c r="FQ205" s="102"/>
      <c r="FR205" s="102"/>
      <c r="FS205" s="102"/>
      <c r="FT205" s="102"/>
      <c r="FU205" s="102"/>
      <c r="FV205" s="102"/>
      <c r="FW205" s="102"/>
      <c r="FX205" s="102"/>
      <c r="FY205" s="102"/>
      <c r="FZ205" s="102"/>
      <c r="GA205" s="102"/>
      <c r="GB205" s="102"/>
      <c r="GC205" s="102"/>
      <c r="GD205" s="102"/>
      <c r="GE205" s="102"/>
      <c r="GF205" s="102"/>
      <c r="GG205" s="102"/>
      <c r="GH205" s="102"/>
      <c r="GI205" s="102"/>
      <c r="GJ205" s="102"/>
      <c r="GK205" s="102"/>
      <c r="GL205" s="102"/>
      <c r="GM205" s="102"/>
      <c r="GN205" s="102"/>
      <c r="GO205" s="102"/>
      <c r="GP205" s="102"/>
      <c r="GQ205" s="102"/>
      <c r="GR205" s="102"/>
      <c r="GS205" s="102"/>
      <c r="GT205" s="102"/>
      <c r="GU205" s="102"/>
      <c r="GV205" s="102"/>
      <c r="GW205" s="102"/>
      <c r="GX205" s="102"/>
      <c r="GY205" s="102"/>
      <c r="GZ205" s="102"/>
      <c r="HA205" s="102"/>
      <c r="HB205" s="102"/>
      <c r="HC205" s="102"/>
      <c r="HD205" s="102"/>
      <c r="HE205" s="102"/>
      <c r="HF205" s="102"/>
      <c r="HG205" s="102"/>
      <c r="HH205" s="102"/>
      <c r="HI205" s="102"/>
      <c r="HJ205" s="102"/>
      <c r="HK205" s="102"/>
      <c r="HL205" s="102"/>
      <c r="HM205" s="102"/>
      <c r="HN205" s="102"/>
      <c r="HO205" s="102"/>
      <c r="HP205" s="102"/>
      <c r="HQ205" s="102"/>
      <c r="HR205" s="102"/>
      <c r="HS205" s="102"/>
      <c r="HT205" s="102"/>
      <c r="HU205" s="102"/>
      <c r="HV205" s="102"/>
      <c r="HW205" s="102"/>
      <c r="HX205" s="102"/>
      <c r="HY205" s="102"/>
      <c r="HZ205" s="102"/>
      <c r="IA205" s="102"/>
      <c r="IB205" s="102"/>
      <c r="IC205" s="102"/>
      <c r="ID205" s="102"/>
      <c r="IE205" s="102"/>
      <c r="IF205" s="102"/>
      <c r="IG205" s="102"/>
      <c r="IH205" s="102"/>
      <c r="II205" s="102"/>
      <c r="IJ205" s="102"/>
      <c r="IK205" s="102"/>
      <c r="IL205" s="102"/>
      <c r="IM205" s="102"/>
      <c r="IN205" s="102"/>
      <c r="IO205" s="102"/>
      <c r="IP205" s="102"/>
      <c r="IQ205" s="102"/>
      <c r="IR205" s="102"/>
      <c r="IS205" s="102"/>
      <c r="IT205" s="102"/>
      <c r="IU205" s="102"/>
      <c r="IV205" s="102"/>
      <c r="IW205" s="102"/>
    </row>
    <row r="206" spans="1:257" s="50" customFormat="1" outlineLevel="1" x14ac:dyDescent="0.2">
      <c r="A206" s="107" t="s">
        <v>14</v>
      </c>
      <c r="B206" s="54" t="s">
        <v>83</v>
      </c>
      <c r="C206" s="53">
        <v>1</v>
      </c>
      <c r="D206" s="53">
        <v>1.5</v>
      </c>
      <c r="E206" s="89">
        <f t="shared" si="159"/>
        <v>0.66666666666666663</v>
      </c>
      <c r="F206" s="53" t="s">
        <v>31</v>
      </c>
      <c r="G206" s="54" t="s">
        <v>88</v>
      </c>
      <c r="H206" s="13"/>
      <c r="I206" s="29"/>
      <c r="J206" s="29"/>
      <c r="K206" s="29"/>
      <c r="L206" s="29"/>
      <c r="M206" s="29"/>
      <c r="N206" s="29">
        <v>1</v>
      </c>
      <c r="O206" s="51">
        <v>0</v>
      </c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  <c r="AY206" s="102"/>
      <c r="AZ206" s="102"/>
      <c r="BA206" s="102"/>
      <c r="BB206" s="102"/>
      <c r="BC206" s="102"/>
      <c r="BD206" s="102"/>
      <c r="BE206" s="102"/>
      <c r="BF206" s="102"/>
      <c r="BG206" s="102"/>
      <c r="BH206" s="102"/>
      <c r="BI206" s="102"/>
      <c r="BJ206" s="102"/>
      <c r="BK206" s="102"/>
      <c r="BL206" s="102"/>
      <c r="BM206" s="102"/>
      <c r="BN206" s="102"/>
      <c r="BO206" s="102"/>
      <c r="BP206" s="102"/>
      <c r="BQ206" s="102"/>
      <c r="BR206" s="102"/>
      <c r="BS206" s="102"/>
      <c r="BT206" s="102"/>
      <c r="BU206" s="102"/>
      <c r="BV206" s="102"/>
      <c r="BW206" s="102"/>
      <c r="BX206" s="102"/>
      <c r="BY206" s="102"/>
      <c r="BZ206" s="102"/>
      <c r="CA206" s="102"/>
      <c r="CB206" s="102"/>
      <c r="CC206" s="102"/>
      <c r="CD206" s="102"/>
      <c r="CE206" s="102"/>
      <c r="CF206" s="102"/>
      <c r="CG206" s="102"/>
      <c r="CH206" s="102"/>
      <c r="CI206" s="102"/>
      <c r="CJ206" s="102"/>
      <c r="CK206" s="102"/>
      <c r="CL206" s="102"/>
      <c r="CM206" s="102"/>
      <c r="CN206" s="102"/>
      <c r="CO206" s="102"/>
      <c r="CP206" s="102"/>
      <c r="CQ206" s="102"/>
      <c r="CR206" s="102"/>
      <c r="CS206" s="102"/>
      <c r="CT206" s="102"/>
      <c r="CU206" s="102"/>
      <c r="CV206" s="102"/>
      <c r="CW206" s="102"/>
      <c r="CX206" s="102"/>
      <c r="CY206" s="102"/>
      <c r="CZ206" s="102"/>
      <c r="DA206" s="102"/>
      <c r="DB206" s="102"/>
      <c r="DC206" s="102"/>
      <c r="DD206" s="102"/>
      <c r="DE206" s="102"/>
      <c r="DF206" s="102"/>
      <c r="DG206" s="102"/>
      <c r="DH206" s="102"/>
      <c r="DI206" s="102"/>
      <c r="DJ206" s="102"/>
      <c r="DK206" s="102"/>
      <c r="DL206" s="102"/>
      <c r="DM206" s="102"/>
      <c r="DN206" s="102"/>
      <c r="DO206" s="102"/>
      <c r="DP206" s="102"/>
      <c r="DQ206" s="102"/>
      <c r="DR206" s="102"/>
      <c r="DS206" s="102"/>
      <c r="DT206" s="102"/>
      <c r="DU206" s="102"/>
      <c r="DV206" s="102"/>
      <c r="DW206" s="102"/>
      <c r="DX206" s="102"/>
      <c r="DY206" s="102"/>
      <c r="DZ206" s="102"/>
      <c r="EA206" s="102"/>
      <c r="EB206" s="102"/>
      <c r="EC206" s="102"/>
      <c r="ED206" s="102"/>
      <c r="EE206" s="102"/>
      <c r="EF206" s="102"/>
      <c r="EG206" s="102"/>
      <c r="EH206" s="102"/>
      <c r="EI206" s="102"/>
      <c r="EJ206" s="102"/>
      <c r="EK206" s="102"/>
      <c r="EL206" s="102"/>
      <c r="EM206" s="102"/>
      <c r="EN206" s="102"/>
      <c r="EO206" s="102"/>
      <c r="EP206" s="102"/>
      <c r="EQ206" s="102"/>
      <c r="ER206" s="102"/>
      <c r="ES206" s="102"/>
      <c r="ET206" s="102"/>
      <c r="EU206" s="102"/>
      <c r="EV206" s="102"/>
      <c r="EW206" s="102"/>
      <c r="EX206" s="102"/>
      <c r="EY206" s="102"/>
      <c r="EZ206" s="102"/>
      <c r="FA206" s="102"/>
      <c r="FB206" s="102"/>
      <c r="FC206" s="102"/>
      <c r="FD206" s="102"/>
      <c r="FE206" s="102"/>
      <c r="FF206" s="102"/>
      <c r="FG206" s="102"/>
      <c r="FH206" s="102"/>
      <c r="FI206" s="102"/>
      <c r="FJ206" s="102"/>
      <c r="FK206" s="102"/>
      <c r="FL206" s="102"/>
      <c r="FM206" s="102"/>
      <c r="FN206" s="102"/>
      <c r="FO206" s="102"/>
      <c r="FP206" s="102"/>
      <c r="FQ206" s="102"/>
      <c r="FR206" s="102"/>
      <c r="FS206" s="102"/>
      <c r="FT206" s="102"/>
      <c r="FU206" s="102"/>
      <c r="FV206" s="102"/>
      <c r="FW206" s="102"/>
      <c r="FX206" s="102"/>
      <c r="FY206" s="102"/>
      <c r="FZ206" s="102"/>
      <c r="GA206" s="102"/>
      <c r="GB206" s="102"/>
      <c r="GC206" s="102"/>
      <c r="GD206" s="102"/>
      <c r="GE206" s="102"/>
      <c r="GF206" s="102"/>
      <c r="GG206" s="102"/>
      <c r="GH206" s="102"/>
      <c r="GI206" s="102"/>
      <c r="GJ206" s="102"/>
      <c r="GK206" s="102"/>
      <c r="GL206" s="102"/>
      <c r="GM206" s="102"/>
      <c r="GN206" s="102"/>
      <c r="GO206" s="102"/>
      <c r="GP206" s="102"/>
      <c r="GQ206" s="102"/>
      <c r="GR206" s="102"/>
      <c r="GS206" s="102"/>
      <c r="GT206" s="102"/>
      <c r="GU206" s="102"/>
      <c r="GV206" s="102"/>
      <c r="GW206" s="102"/>
      <c r="GX206" s="102"/>
      <c r="GY206" s="102"/>
      <c r="GZ206" s="102"/>
      <c r="HA206" s="102"/>
      <c r="HB206" s="102"/>
      <c r="HC206" s="102"/>
      <c r="HD206" s="102"/>
      <c r="HE206" s="102"/>
      <c r="HF206" s="102"/>
      <c r="HG206" s="102"/>
      <c r="HH206" s="102"/>
      <c r="HI206" s="102"/>
      <c r="HJ206" s="102"/>
      <c r="HK206" s="102"/>
      <c r="HL206" s="102"/>
      <c r="HM206" s="102"/>
      <c r="HN206" s="102"/>
      <c r="HO206" s="102"/>
      <c r="HP206" s="102"/>
      <c r="HQ206" s="102"/>
      <c r="HR206" s="102"/>
      <c r="HS206" s="102"/>
      <c r="HT206" s="102"/>
      <c r="HU206" s="102"/>
      <c r="HV206" s="102"/>
      <c r="HW206" s="102"/>
      <c r="HX206" s="102"/>
      <c r="HY206" s="102"/>
      <c r="HZ206" s="102"/>
      <c r="IA206" s="102"/>
      <c r="IB206" s="102"/>
      <c r="IC206" s="102"/>
      <c r="ID206" s="102"/>
      <c r="IE206" s="102"/>
      <c r="IF206" s="102"/>
      <c r="IG206" s="102"/>
      <c r="IH206" s="102"/>
      <c r="II206" s="102"/>
      <c r="IJ206" s="102"/>
      <c r="IK206" s="102"/>
      <c r="IL206" s="102"/>
      <c r="IM206" s="102"/>
      <c r="IN206" s="102"/>
      <c r="IO206" s="102"/>
      <c r="IP206" s="102"/>
      <c r="IQ206" s="102"/>
      <c r="IR206" s="102"/>
      <c r="IS206" s="102"/>
      <c r="IT206" s="102"/>
      <c r="IU206" s="102"/>
      <c r="IV206" s="102"/>
      <c r="IW206" s="102"/>
    </row>
    <row r="207" spans="1:257" s="50" customFormat="1" outlineLevel="1" x14ac:dyDescent="0.2">
      <c r="A207" s="107" t="s">
        <v>14</v>
      </c>
      <c r="B207" s="54" t="s">
        <v>83</v>
      </c>
      <c r="C207" s="53">
        <v>1</v>
      </c>
      <c r="D207" s="53">
        <v>1.5</v>
      </c>
      <c r="E207" s="89">
        <f t="shared" si="159"/>
        <v>0.66666666666666663</v>
      </c>
      <c r="F207" s="53" t="s">
        <v>31</v>
      </c>
      <c r="G207" s="54" t="s">
        <v>33</v>
      </c>
      <c r="H207" s="13"/>
      <c r="I207" s="29"/>
      <c r="J207" s="29"/>
      <c r="K207" s="29"/>
      <c r="L207" s="29"/>
      <c r="M207" s="29"/>
      <c r="N207" s="29">
        <v>1</v>
      </c>
      <c r="O207" s="51">
        <v>0</v>
      </c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  <c r="AV207" s="102"/>
      <c r="AW207" s="102"/>
      <c r="AX207" s="102"/>
      <c r="AY207" s="102"/>
      <c r="AZ207" s="102"/>
      <c r="BA207" s="102"/>
      <c r="BB207" s="102"/>
      <c r="BC207" s="102"/>
      <c r="BD207" s="102"/>
      <c r="BE207" s="102"/>
      <c r="BF207" s="102"/>
      <c r="BG207" s="102"/>
      <c r="BH207" s="102"/>
      <c r="BI207" s="102"/>
      <c r="BJ207" s="102"/>
      <c r="BK207" s="102"/>
      <c r="BL207" s="102"/>
      <c r="BM207" s="102"/>
      <c r="BN207" s="102"/>
      <c r="BO207" s="102"/>
      <c r="BP207" s="102"/>
      <c r="BQ207" s="102"/>
      <c r="BR207" s="102"/>
      <c r="BS207" s="102"/>
      <c r="BT207" s="102"/>
      <c r="BU207" s="102"/>
      <c r="BV207" s="102"/>
      <c r="BW207" s="102"/>
      <c r="BX207" s="102"/>
      <c r="BY207" s="102"/>
      <c r="BZ207" s="102"/>
      <c r="CA207" s="102"/>
      <c r="CB207" s="102"/>
      <c r="CC207" s="102"/>
      <c r="CD207" s="102"/>
      <c r="CE207" s="102"/>
      <c r="CF207" s="102"/>
      <c r="CG207" s="102"/>
      <c r="CH207" s="102"/>
      <c r="CI207" s="102"/>
      <c r="CJ207" s="102"/>
      <c r="CK207" s="102"/>
      <c r="CL207" s="102"/>
      <c r="CM207" s="102"/>
      <c r="CN207" s="102"/>
      <c r="CO207" s="102"/>
      <c r="CP207" s="102"/>
      <c r="CQ207" s="102"/>
      <c r="CR207" s="102"/>
      <c r="CS207" s="102"/>
      <c r="CT207" s="102"/>
      <c r="CU207" s="102"/>
      <c r="CV207" s="102"/>
      <c r="CW207" s="102"/>
      <c r="CX207" s="102"/>
      <c r="CY207" s="102"/>
      <c r="CZ207" s="102"/>
      <c r="DA207" s="102"/>
      <c r="DB207" s="102"/>
      <c r="DC207" s="102"/>
      <c r="DD207" s="102"/>
      <c r="DE207" s="102"/>
      <c r="DF207" s="102"/>
      <c r="DG207" s="102"/>
      <c r="DH207" s="102"/>
      <c r="DI207" s="102"/>
      <c r="DJ207" s="102"/>
      <c r="DK207" s="102"/>
      <c r="DL207" s="102"/>
      <c r="DM207" s="102"/>
      <c r="DN207" s="102"/>
      <c r="DO207" s="102"/>
      <c r="DP207" s="102"/>
      <c r="DQ207" s="102"/>
      <c r="DR207" s="102"/>
      <c r="DS207" s="102"/>
      <c r="DT207" s="102"/>
      <c r="DU207" s="102"/>
      <c r="DV207" s="102"/>
      <c r="DW207" s="102"/>
      <c r="DX207" s="102"/>
      <c r="DY207" s="102"/>
      <c r="DZ207" s="102"/>
      <c r="EA207" s="102"/>
      <c r="EB207" s="102"/>
      <c r="EC207" s="102"/>
      <c r="ED207" s="102"/>
      <c r="EE207" s="102"/>
      <c r="EF207" s="102"/>
      <c r="EG207" s="102"/>
      <c r="EH207" s="102"/>
      <c r="EI207" s="102"/>
      <c r="EJ207" s="102"/>
      <c r="EK207" s="102"/>
      <c r="EL207" s="102"/>
      <c r="EM207" s="102"/>
      <c r="EN207" s="102"/>
      <c r="EO207" s="102"/>
      <c r="EP207" s="102"/>
      <c r="EQ207" s="102"/>
      <c r="ER207" s="102"/>
      <c r="ES207" s="102"/>
      <c r="ET207" s="102"/>
      <c r="EU207" s="102"/>
      <c r="EV207" s="102"/>
      <c r="EW207" s="102"/>
      <c r="EX207" s="102"/>
      <c r="EY207" s="102"/>
      <c r="EZ207" s="102"/>
      <c r="FA207" s="102"/>
      <c r="FB207" s="102"/>
      <c r="FC207" s="102"/>
      <c r="FD207" s="102"/>
      <c r="FE207" s="102"/>
      <c r="FF207" s="102"/>
      <c r="FG207" s="102"/>
      <c r="FH207" s="102"/>
      <c r="FI207" s="102"/>
      <c r="FJ207" s="102"/>
      <c r="FK207" s="102"/>
      <c r="FL207" s="102"/>
      <c r="FM207" s="102"/>
      <c r="FN207" s="102"/>
      <c r="FO207" s="102"/>
      <c r="FP207" s="102"/>
      <c r="FQ207" s="102"/>
      <c r="FR207" s="102"/>
      <c r="FS207" s="102"/>
      <c r="FT207" s="102"/>
      <c r="FU207" s="102"/>
      <c r="FV207" s="102"/>
      <c r="FW207" s="102"/>
      <c r="FX207" s="102"/>
      <c r="FY207" s="102"/>
      <c r="FZ207" s="102"/>
      <c r="GA207" s="102"/>
      <c r="GB207" s="102"/>
      <c r="GC207" s="102"/>
      <c r="GD207" s="102"/>
      <c r="GE207" s="102"/>
      <c r="GF207" s="102"/>
      <c r="GG207" s="102"/>
      <c r="GH207" s="102"/>
      <c r="GI207" s="102"/>
      <c r="GJ207" s="102"/>
      <c r="GK207" s="102"/>
      <c r="GL207" s="102"/>
      <c r="GM207" s="102"/>
      <c r="GN207" s="102"/>
      <c r="GO207" s="102"/>
      <c r="GP207" s="102"/>
      <c r="GQ207" s="102"/>
      <c r="GR207" s="102"/>
      <c r="GS207" s="102"/>
      <c r="GT207" s="102"/>
      <c r="GU207" s="102"/>
      <c r="GV207" s="102"/>
      <c r="GW207" s="102"/>
      <c r="GX207" s="102"/>
      <c r="GY207" s="102"/>
      <c r="GZ207" s="102"/>
      <c r="HA207" s="102"/>
      <c r="HB207" s="102"/>
      <c r="HC207" s="102"/>
      <c r="HD207" s="102"/>
      <c r="HE207" s="102"/>
      <c r="HF207" s="102"/>
      <c r="HG207" s="102"/>
      <c r="HH207" s="102"/>
      <c r="HI207" s="102"/>
      <c r="HJ207" s="102"/>
      <c r="HK207" s="102"/>
      <c r="HL207" s="102"/>
      <c r="HM207" s="102"/>
      <c r="HN207" s="102"/>
      <c r="HO207" s="102"/>
      <c r="HP207" s="102"/>
      <c r="HQ207" s="102"/>
      <c r="HR207" s="102"/>
      <c r="HS207" s="102"/>
      <c r="HT207" s="102"/>
      <c r="HU207" s="102"/>
      <c r="HV207" s="102"/>
      <c r="HW207" s="102"/>
      <c r="HX207" s="102"/>
      <c r="HY207" s="102"/>
      <c r="HZ207" s="102"/>
      <c r="IA207" s="102"/>
      <c r="IB207" s="102"/>
      <c r="IC207" s="102"/>
      <c r="ID207" s="102"/>
      <c r="IE207" s="102"/>
      <c r="IF207" s="102"/>
      <c r="IG207" s="102"/>
      <c r="IH207" s="102"/>
      <c r="II207" s="102"/>
      <c r="IJ207" s="102"/>
      <c r="IK207" s="102"/>
      <c r="IL207" s="102"/>
      <c r="IM207" s="102"/>
      <c r="IN207" s="102"/>
      <c r="IO207" s="102"/>
      <c r="IP207" s="102"/>
      <c r="IQ207" s="102"/>
      <c r="IR207" s="102"/>
      <c r="IS207" s="102"/>
      <c r="IT207" s="102"/>
      <c r="IU207" s="102"/>
      <c r="IV207" s="102"/>
      <c r="IW207" s="102"/>
    </row>
    <row r="208" spans="1:257" s="50" customFormat="1" outlineLevel="1" x14ac:dyDescent="0.2">
      <c r="A208" s="107" t="s">
        <v>14</v>
      </c>
      <c r="B208" s="54" t="s">
        <v>83</v>
      </c>
      <c r="C208" s="53">
        <v>1</v>
      </c>
      <c r="D208" s="53">
        <v>1.5</v>
      </c>
      <c r="E208" s="89">
        <f t="shared" si="159"/>
        <v>0.66666666666666663</v>
      </c>
      <c r="F208" s="53" t="s">
        <v>31</v>
      </c>
      <c r="G208" s="54" t="s">
        <v>24</v>
      </c>
      <c r="H208" s="13"/>
      <c r="I208" s="29"/>
      <c r="J208" s="29"/>
      <c r="K208" s="29"/>
      <c r="L208" s="29"/>
      <c r="M208" s="29"/>
      <c r="N208" s="29">
        <v>1</v>
      </c>
      <c r="O208" s="51">
        <v>0</v>
      </c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  <c r="AU208" s="102"/>
      <c r="AV208" s="102"/>
      <c r="AW208" s="102"/>
      <c r="AX208" s="102"/>
      <c r="AY208" s="102"/>
      <c r="AZ208" s="102"/>
      <c r="BA208" s="102"/>
      <c r="BB208" s="102"/>
      <c r="BC208" s="102"/>
      <c r="BD208" s="102"/>
      <c r="BE208" s="102"/>
      <c r="BF208" s="102"/>
      <c r="BG208" s="102"/>
      <c r="BH208" s="102"/>
      <c r="BI208" s="102"/>
      <c r="BJ208" s="102"/>
      <c r="BK208" s="102"/>
      <c r="BL208" s="102"/>
      <c r="BM208" s="102"/>
      <c r="BN208" s="102"/>
      <c r="BO208" s="102"/>
      <c r="BP208" s="102"/>
      <c r="BQ208" s="102"/>
      <c r="BR208" s="102"/>
      <c r="BS208" s="102"/>
      <c r="BT208" s="102"/>
      <c r="BU208" s="102"/>
      <c r="BV208" s="102"/>
      <c r="BW208" s="102"/>
      <c r="BX208" s="102"/>
      <c r="BY208" s="102"/>
      <c r="BZ208" s="102"/>
      <c r="CA208" s="102"/>
      <c r="CB208" s="102"/>
      <c r="CC208" s="102"/>
      <c r="CD208" s="102"/>
      <c r="CE208" s="102"/>
      <c r="CF208" s="102"/>
      <c r="CG208" s="102"/>
      <c r="CH208" s="102"/>
      <c r="CI208" s="102"/>
      <c r="CJ208" s="102"/>
      <c r="CK208" s="102"/>
      <c r="CL208" s="102"/>
      <c r="CM208" s="102"/>
      <c r="CN208" s="102"/>
      <c r="CO208" s="102"/>
      <c r="CP208" s="102"/>
      <c r="CQ208" s="102"/>
      <c r="CR208" s="102"/>
      <c r="CS208" s="102"/>
      <c r="CT208" s="102"/>
      <c r="CU208" s="102"/>
      <c r="CV208" s="102"/>
      <c r="CW208" s="102"/>
      <c r="CX208" s="102"/>
      <c r="CY208" s="102"/>
      <c r="CZ208" s="102"/>
      <c r="DA208" s="102"/>
      <c r="DB208" s="102"/>
      <c r="DC208" s="102"/>
      <c r="DD208" s="102"/>
      <c r="DE208" s="102"/>
      <c r="DF208" s="102"/>
      <c r="DG208" s="102"/>
      <c r="DH208" s="102"/>
      <c r="DI208" s="102"/>
      <c r="DJ208" s="102"/>
      <c r="DK208" s="102"/>
      <c r="DL208" s="102"/>
      <c r="DM208" s="102"/>
      <c r="DN208" s="102"/>
      <c r="DO208" s="102"/>
      <c r="DP208" s="102"/>
      <c r="DQ208" s="102"/>
      <c r="DR208" s="102"/>
      <c r="DS208" s="102"/>
      <c r="DT208" s="102"/>
      <c r="DU208" s="102"/>
      <c r="DV208" s="102"/>
      <c r="DW208" s="102"/>
      <c r="DX208" s="102"/>
      <c r="DY208" s="102"/>
      <c r="DZ208" s="102"/>
      <c r="EA208" s="102"/>
      <c r="EB208" s="102"/>
      <c r="EC208" s="102"/>
      <c r="ED208" s="102"/>
      <c r="EE208" s="102"/>
      <c r="EF208" s="102"/>
      <c r="EG208" s="102"/>
      <c r="EH208" s="102"/>
      <c r="EI208" s="102"/>
      <c r="EJ208" s="102"/>
      <c r="EK208" s="102"/>
      <c r="EL208" s="102"/>
      <c r="EM208" s="102"/>
      <c r="EN208" s="102"/>
      <c r="EO208" s="102"/>
      <c r="EP208" s="102"/>
      <c r="EQ208" s="102"/>
      <c r="ER208" s="102"/>
      <c r="ES208" s="102"/>
      <c r="ET208" s="102"/>
      <c r="EU208" s="102"/>
      <c r="EV208" s="102"/>
      <c r="EW208" s="102"/>
      <c r="EX208" s="102"/>
      <c r="EY208" s="102"/>
      <c r="EZ208" s="102"/>
      <c r="FA208" s="102"/>
      <c r="FB208" s="102"/>
      <c r="FC208" s="102"/>
      <c r="FD208" s="102"/>
      <c r="FE208" s="102"/>
      <c r="FF208" s="102"/>
      <c r="FG208" s="102"/>
      <c r="FH208" s="102"/>
      <c r="FI208" s="102"/>
      <c r="FJ208" s="102"/>
      <c r="FK208" s="102"/>
      <c r="FL208" s="102"/>
      <c r="FM208" s="102"/>
      <c r="FN208" s="102"/>
      <c r="FO208" s="102"/>
      <c r="FP208" s="102"/>
      <c r="FQ208" s="102"/>
      <c r="FR208" s="102"/>
      <c r="FS208" s="102"/>
      <c r="FT208" s="102"/>
      <c r="FU208" s="102"/>
      <c r="FV208" s="102"/>
      <c r="FW208" s="102"/>
      <c r="FX208" s="102"/>
      <c r="FY208" s="102"/>
      <c r="FZ208" s="102"/>
      <c r="GA208" s="102"/>
      <c r="GB208" s="102"/>
      <c r="GC208" s="102"/>
      <c r="GD208" s="102"/>
      <c r="GE208" s="102"/>
      <c r="GF208" s="102"/>
      <c r="GG208" s="102"/>
      <c r="GH208" s="102"/>
      <c r="GI208" s="102"/>
      <c r="GJ208" s="102"/>
      <c r="GK208" s="102"/>
      <c r="GL208" s="102"/>
      <c r="GM208" s="102"/>
      <c r="GN208" s="102"/>
      <c r="GO208" s="102"/>
      <c r="GP208" s="102"/>
      <c r="GQ208" s="102"/>
      <c r="GR208" s="102"/>
      <c r="GS208" s="102"/>
      <c r="GT208" s="102"/>
      <c r="GU208" s="102"/>
      <c r="GV208" s="102"/>
      <c r="GW208" s="102"/>
      <c r="GX208" s="102"/>
      <c r="GY208" s="102"/>
      <c r="GZ208" s="102"/>
      <c r="HA208" s="102"/>
      <c r="HB208" s="102"/>
      <c r="HC208" s="102"/>
      <c r="HD208" s="102"/>
      <c r="HE208" s="102"/>
      <c r="HF208" s="102"/>
      <c r="HG208" s="102"/>
      <c r="HH208" s="102"/>
      <c r="HI208" s="102"/>
      <c r="HJ208" s="102"/>
      <c r="HK208" s="102"/>
      <c r="HL208" s="102"/>
      <c r="HM208" s="102"/>
      <c r="HN208" s="102"/>
      <c r="HO208" s="102"/>
      <c r="HP208" s="102"/>
      <c r="HQ208" s="102"/>
      <c r="HR208" s="102"/>
      <c r="HS208" s="102"/>
      <c r="HT208" s="102"/>
      <c r="HU208" s="102"/>
      <c r="HV208" s="102"/>
      <c r="HW208" s="102"/>
      <c r="HX208" s="102"/>
      <c r="HY208" s="102"/>
      <c r="HZ208" s="102"/>
      <c r="IA208" s="102"/>
      <c r="IB208" s="102"/>
      <c r="IC208" s="102"/>
      <c r="ID208" s="102"/>
      <c r="IE208" s="102"/>
      <c r="IF208" s="102"/>
      <c r="IG208" s="102"/>
      <c r="IH208" s="102"/>
      <c r="II208" s="102"/>
      <c r="IJ208" s="102"/>
      <c r="IK208" s="102"/>
      <c r="IL208" s="102"/>
      <c r="IM208" s="102"/>
      <c r="IN208" s="102"/>
      <c r="IO208" s="102"/>
      <c r="IP208" s="102"/>
      <c r="IQ208" s="102"/>
      <c r="IR208" s="102"/>
      <c r="IS208" s="102"/>
      <c r="IT208" s="102"/>
      <c r="IU208" s="102"/>
      <c r="IV208" s="102"/>
      <c r="IW208" s="102"/>
    </row>
    <row r="209" spans="1:257" outlineLevel="1" x14ac:dyDescent="0.2">
      <c r="A209" s="107" t="s">
        <v>14</v>
      </c>
      <c r="B209" s="54" t="s">
        <v>85</v>
      </c>
      <c r="C209" s="53">
        <v>1</v>
      </c>
      <c r="D209" s="53">
        <v>1.5</v>
      </c>
      <c r="E209" s="89">
        <f t="shared" si="159"/>
        <v>0.66666666666666663</v>
      </c>
      <c r="F209" s="53" t="s">
        <v>31</v>
      </c>
      <c r="G209" s="54" t="s">
        <v>27</v>
      </c>
      <c r="H209" s="13">
        <f t="shared" si="175"/>
        <v>1</v>
      </c>
      <c r="I209" s="62">
        <f t="shared" ref="I209:M209" si="180">H209</f>
        <v>1</v>
      </c>
      <c r="J209" s="62">
        <f t="shared" si="180"/>
        <v>1</v>
      </c>
      <c r="K209" s="62">
        <f t="shared" si="180"/>
        <v>1</v>
      </c>
      <c r="L209" s="97">
        <f t="shared" si="180"/>
        <v>1</v>
      </c>
      <c r="M209" s="106">
        <f t="shared" si="180"/>
        <v>1</v>
      </c>
      <c r="N209" s="97">
        <f t="shared" si="167"/>
        <v>1</v>
      </c>
      <c r="O209" s="51">
        <v>0</v>
      </c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1"/>
      <c r="GC209" s="21"/>
      <c r="GD209" s="21"/>
      <c r="GE209" s="21"/>
      <c r="GF209" s="21"/>
      <c r="GG209" s="21"/>
      <c r="GH209" s="21"/>
      <c r="GI209" s="21"/>
      <c r="GJ209" s="21"/>
      <c r="GK209" s="21"/>
      <c r="GL209" s="21"/>
      <c r="GM209" s="21"/>
      <c r="GN209" s="21"/>
      <c r="GO209" s="21"/>
      <c r="GP209" s="21"/>
      <c r="GQ209" s="21"/>
      <c r="GR209" s="21"/>
      <c r="GS209" s="21"/>
      <c r="GT209" s="21"/>
      <c r="GU209" s="21"/>
      <c r="GV209" s="21"/>
      <c r="GW209" s="21"/>
      <c r="GX209" s="21"/>
      <c r="GY209" s="21"/>
      <c r="GZ209" s="21"/>
      <c r="HA209" s="21"/>
      <c r="HB209" s="21"/>
      <c r="HC209" s="21"/>
      <c r="HD209" s="21"/>
      <c r="HE209" s="21"/>
      <c r="HF209" s="21"/>
      <c r="HG209" s="21"/>
      <c r="HH209" s="21"/>
      <c r="HI209" s="21"/>
      <c r="HJ209" s="21"/>
      <c r="HK209" s="21"/>
      <c r="HL209" s="21"/>
      <c r="HM209" s="21"/>
      <c r="HN209" s="21"/>
      <c r="HO209" s="21"/>
      <c r="HP209" s="21"/>
      <c r="HQ209" s="21"/>
      <c r="HR209" s="21"/>
      <c r="HS209" s="21"/>
      <c r="HT209" s="21"/>
      <c r="HU209" s="21"/>
      <c r="HV209" s="21"/>
      <c r="HW209" s="21"/>
      <c r="HX209" s="21"/>
      <c r="HY209" s="21"/>
      <c r="HZ209" s="21"/>
      <c r="IA209" s="21"/>
      <c r="IB209" s="21"/>
      <c r="IC209" s="21"/>
      <c r="ID209" s="21"/>
      <c r="IE209" s="21"/>
      <c r="IF209" s="21"/>
      <c r="IG209" s="21"/>
      <c r="IH209" s="21"/>
      <c r="II209" s="21"/>
      <c r="IJ209" s="21"/>
      <c r="IK209" s="21"/>
      <c r="IL209" s="21"/>
      <c r="IM209" s="21"/>
      <c r="IN209" s="21"/>
      <c r="IO209" s="21"/>
      <c r="IP209" s="21"/>
      <c r="IQ209" s="21"/>
      <c r="IR209" s="21"/>
      <c r="IS209" s="21"/>
      <c r="IT209" s="21"/>
      <c r="IU209" s="21"/>
      <c r="IV209" s="21"/>
      <c r="IW209" s="21"/>
    </row>
    <row r="210" spans="1:257" outlineLevel="1" x14ac:dyDescent="0.2">
      <c r="A210" s="107" t="s">
        <v>14</v>
      </c>
      <c r="B210" s="54" t="s">
        <v>85</v>
      </c>
      <c r="C210" s="53">
        <v>1</v>
      </c>
      <c r="D210" s="53">
        <v>1.5</v>
      </c>
      <c r="E210" s="89">
        <f t="shared" si="159"/>
        <v>0.66666666666666663</v>
      </c>
      <c r="F210" s="53" t="s">
        <v>31</v>
      </c>
      <c r="G210" s="54" t="s">
        <v>24</v>
      </c>
      <c r="H210" s="13">
        <f t="shared" ref="H210:H217" si="181">C210</f>
        <v>1</v>
      </c>
      <c r="I210" s="62">
        <f t="shared" ref="I210:M210" si="182">H210</f>
        <v>1</v>
      </c>
      <c r="J210" s="62">
        <f t="shared" si="182"/>
        <v>1</v>
      </c>
      <c r="K210" s="62">
        <f t="shared" si="182"/>
        <v>1</v>
      </c>
      <c r="L210" s="97">
        <f t="shared" si="182"/>
        <v>1</v>
      </c>
      <c r="M210" s="106">
        <f t="shared" si="182"/>
        <v>1</v>
      </c>
      <c r="N210" s="97">
        <f t="shared" si="167"/>
        <v>1</v>
      </c>
      <c r="O210" s="51">
        <v>0</v>
      </c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  <c r="ET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  <c r="FX210" s="21"/>
      <c r="FY210" s="21"/>
      <c r="FZ210" s="21"/>
      <c r="GA210" s="21"/>
      <c r="GB210" s="21"/>
      <c r="GC210" s="21"/>
      <c r="GD210" s="21"/>
      <c r="GE210" s="21"/>
      <c r="GF210" s="21"/>
      <c r="GG210" s="21"/>
      <c r="GH210" s="21"/>
      <c r="GI210" s="21"/>
      <c r="GJ210" s="21"/>
      <c r="GK210" s="21"/>
      <c r="GL210" s="21"/>
      <c r="GM210" s="21"/>
      <c r="GN210" s="21"/>
      <c r="GO210" s="21"/>
      <c r="GP210" s="21"/>
      <c r="GQ210" s="21"/>
      <c r="GR210" s="21"/>
      <c r="GS210" s="21"/>
      <c r="GT210" s="21"/>
      <c r="GU210" s="21"/>
      <c r="GV210" s="21"/>
      <c r="GW210" s="21"/>
      <c r="GX210" s="21"/>
      <c r="GY210" s="21"/>
      <c r="GZ210" s="21"/>
      <c r="HA210" s="21"/>
      <c r="HB210" s="21"/>
      <c r="HC210" s="21"/>
      <c r="HD210" s="21"/>
      <c r="HE210" s="21"/>
      <c r="HF210" s="21"/>
      <c r="HG210" s="21"/>
      <c r="HH210" s="21"/>
      <c r="HI210" s="21"/>
      <c r="HJ210" s="21"/>
      <c r="HK210" s="21"/>
      <c r="HL210" s="21"/>
      <c r="HM210" s="21"/>
      <c r="HN210" s="21"/>
      <c r="HO210" s="21"/>
      <c r="HP210" s="21"/>
      <c r="HQ210" s="21"/>
      <c r="HR210" s="21"/>
      <c r="HS210" s="21"/>
      <c r="HT210" s="21"/>
      <c r="HU210" s="21"/>
      <c r="HV210" s="21"/>
      <c r="HW210" s="21"/>
      <c r="HX210" s="21"/>
      <c r="HY210" s="21"/>
      <c r="HZ210" s="21"/>
      <c r="IA210" s="21"/>
      <c r="IB210" s="21"/>
      <c r="IC210" s="21"/>
      <c r="ID210" s="21"/>
      <c r="IE210" s="21"/>
      <c r="IF210" s="21"/>
      <c r="IG210" s="21"/>
      <c r="IH210" s="21"/>
      <c r="II210" s="21"/>
      <c r="IJ210" s="21"/>
      <c r="IK210" s="21"/>
      <c r="IL210" s="21"/>
      <c r="IM210" s="21"/>
      <c r="IN210" s="21"/>
      <c r="IO210" s="21"/>
      <c r="IP210" s="21"/>
      <c r="IQ210" s="21"/>
      <c r="IR210" s="21"/>
      <c r="IS210" s="21"/>
      <c r="IT210" s="21"/>
      <c r="IU210" s="21"/>
      <c r="IV210" s="21"/>
      <c r="IW210" s="21"/>
    </row>
    <row r="211" spans="1:257" outlineLevel="1" x14ac:dyDescent="0.2">
      <c r="A211" s="107" t="s">
        <v>14</v>
      </c>
      <c r="B211" s="54" t="s">
        <v>85</v>
      </c>
      <c r="C211" s="53">
        <v>1</v>
      </c>
      <c r="D211" s="53">
        <v>1.5</v>
      </c>
      <c r="E211" s="89">
        <f t="shared" si="159"/>
        <v>0.66666666666666663</v>
      </c>
      <c r="F211" s="53" t="s">
        <v>31</v>
      </c>
      <c r="G211" s="54" t="s">
        <v>33</v>
      </c>
      <c r="H211" s="13">
        <f t="shared" si="181"/>
        <v>1</v>
      </c>
      <c r="I211" s="62">
        <f t="shared" ref="I211:M211" si="183">H211</f>
        <v>1</v>
      </c>
      <c r="J211" s="62">
        <f t="shared" si="183"/>
        <v>1</v>
      </c>
      <c r="K211" s="62">
        <f t="shared" si="183"/>
        <v>1</v>
      </c>
      <c r="L211" s="97">
        <f t="shared" si="183"/>
        <v>1</v>
      </c>
      <c r="M211" s="106">
        <f t="shared" si="183"/>
        <v>1</v>
      </c>
      <c r="N211" s="97">
        <f t="shared" si="167"/>
        <v>1</v>
      </c>
      <c r="O211" s="51">
        <v>0</v>
      </c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  <c r="ET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  <c r="FX211" s="21"/>
      <c r="FY211" s="21"/>
      <c r="FZ211" s="21"/>
      <c r="GA211" s="21"/>
      <c r="GB211" s="21"/>
      <c r="GC211" s="21"/>
      <c r="GD211" s="21"/>
      <c r="GE211" s="21"/>
      <c r="GF211" s="21"/>
      <c r="GG211" s="21"/>
      <c r="GH211" s="21"/>
      <c r="GI211" s="21"/>
      <c r="GJ211" s="21"/>
      <c r="GK211" s="21"/>
      <c r="GL211" s="21"/>
      <c r="GM211" s="21"/>
      <c r="GN211" s="21"/>
      <c r="GO211" s="21"/>
      <c r="GP211" s="21"/>
      <c r="GQ211" s="21"/>
      <c r="GR211" s="21"/>
      <c r="GS211" s="21"/>
      <c r="GT211" s="21"/>
      <c r="GU211" s="21"/>
      <c r="GV211" s="21"/>
      <c r="GW211" s="21"/>
      <c r="GX211" s="21"/>
      <c r="GY211" s="21"/>
      <c r="GZ211" s="21"/>
      <c r="HA211" s="21"/>
      <c r="HB211" s="21"/>
      <c r="HC211" s="21"/>
      <c r="HD211" s="21"/>
      <c r="HE211" s="21"/>
      <c r="HF211" s="21"/>
      <c r="HG211" s="21"/>
      <c r="HH211" s="21"/>
      <c r="HI211" s="21"/>
      <c r="HJ211" s="21"/>
      <c r="HK211" s="21"/>
      <c r="HL211" s="21"/>
      <c r="HM211" s="21"/>
      <c r="HN211" s="21"/>
      <c r="HO211" s="21"/>
      <c r="HP211" s="21"/>
      <c r="HQ211" s="21"/>
      <c r="HR211" s="21"/>
      <c r="HS211" s="21"/>
      <c r="HT211" s="21"/>
      <c r="HU211" s="21"/>
      <c r="HV211" s="21"/>
      <c r="HW211" s="21"/>
      <c r="HX211" s="21"/>
      <c r="HY211" s="21"/>
      <c r="HZ211" s="21"/>
      <c r="IA211" s="21"/>
      <c r="IB211" s="21"/>
      <c r="IC211" s="21"/>
      <c r="ID211" s="21"/>
      <c r="IE211" s="21"/>
      <c r="IF211" s="21"/>
      <c r="IG211" s="21"/>
      <c r="IH211" s="21"/>
      <c r="II211" s="21"/>
      <c r="IJ211" s="21"/>
      <c r="IK211" s="21"/>
      <c r="IL211" s="21"/>
      <c r="IM211" s="21"/>
      <c r="IN211" s="21"/>
      <c r="IO211" s="21"/>
      <c r="IP211" s="21"/>
      <c r="IQ211" s="21"/>
      <c r="IR211" s="21"/>
      <c r="IS211" s="21"/>
      <c r="IT211" s="21"/>
      <c r="IU211" s="21"/>
      <c r="IV211" s="21"/>
      <c r="IW211" s="21"/>
    </row>
    <row r="212" spans="1:257" outlineLevel="1" x14ac:dyDescent="0.2">
      <c r="A212" s="107" t="s">
        <v>14</v>
      </c>
      <c r="B212" s="54" t="s">
        <v>85</v>
      </c>
      <c r="C212" s="53">
        <v>1</v>
      </c>
      <c r="D212" s="53">
        <v>1.5</v>
      </c>
      <c r="E212" s="89">
        <f t="shared" si="159"/>
        <v>0.66666666666666663</v>
      </c>
      <c r="F212" s="53" t="s">
        <v>31</v>
      </c>
      <c r="G212" s="54" t="s">
        <v>78</v>
      </c>
      <c r="H212" s="13">
        <f t="shared" si="181"/>
        <v>1</v>
      </c>
      <c r="I212" s="62">
        <f t="shared" ref="I212:M212" si="184">H212</f>
        <v>1</v>
      </c>
      <c r="J212" s="62">
        <f t="shared" si="184"/>
        <v>1</v>
      </c>
      <c r="K212" s="62">
        <f t="shared" si="184"/>
        <v>1</v>
      </c>
      <c r="L212" s="97">
        <f t="shared" si="184"/>
        <v>1</v>
      </c>
      <c r="M212" s="106">
        <f t="shared" si="184"/>
        <v>1</v>
      </c>
      <c r="N212" s="97">
        <f t="shared" si="167"/>
        <v>1</v>
      </c>
      <c r="O212" s="51">
        <v>0</v>
      </c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J212" s="21"/>
      <c r="EK212" s="21"/>
      <c r="EL212" s="21"/>
      <c r="EM212" s="21"/>
      <c r="EN212" s="21"/>
      <c r="EO212" s="21"/>
      <c r="EP212" s="21"/>
      <c r="EQ212" s="21"/>
      <c r="ER212" s="21"/>
      <c r="ES212" s="21"/>
      <c r="ET212" s="21"/>
      <c r="EU212" s="21"/>
      <c r="EV212" s="21"/>
      <c r="EW212" s="21"/>
      <c r="EX212" s="21"/>
      <c r="EY212" s="21"/>
      <c r="EZ212" s="21"/>
      <c r="FA212" s="21"/>
      <c r="FB212" s="21"/>
      <c r="FC212" s="21"/>
      <c r="FD212" s="21"/>
      <c r="FE212" s="21"/>
      <c r="FF212" s="21"/>
      <c r="FG212" s="21"/>
      <c r="FH212" s="21"/>
      <c r="FI212" s="21"/>
      <c r="FJ212" s="21"/>
      <c r="FK212" s="21"/>
      <c r="FL212" s="21"/>
      <c r="FM212" s="21"/>
      <c r="FN212" s="21"/>
      <c r="FO212" s="21"/>
      <c r="FP212" s="21"/>
      <c r="FQ212" s="21"/>
      <c r="FR212" s="21"/>
      <c r="FS212" s="21"/>
      <c r="FT212" s="21"/>
      <c r="FU212" s="21"/>
      <c r="FV212" s="21"/>
      <c r="FW212" s="21"/>
      <c r="FX212" s="21"/>
      <c r="FY212" s="21"/>
      <c r="FZ212" s="21"/>
      <c r="GA212" s="21"/>
      <c r="GB212" s="21"/>
      <c r="GC212" s="21"/>
      <c r="GD212" s="21"/>
      <c r="GE212" s="21"/>
      <c r="GF212" s="21"/>
      <c r="GG212" s="21"/>
      <c r="GH212" s="21"/>
      <c r="GI212" s="21"/>
      <c r="GJ212" s="21"/>
      <c r="GK212" s="21"/>
      <c r="GL212" s="21"/>
      <c r="GM212" s="21"/>
      <c r="GN212" s="21"/>
      <c r="GO212" s="21"/>
      <c r="GP212" s="21"/>
      <c r="GQ212" s="21"/>
      <c r="GR212" s="21"/>
      <c r="GS212" s="21"/>
      <c r="GT212" s="21"/>
      <c r="GU212" s="21"/>
      <c r="GV212" s="21"/>
      <c r="GW212" s="21"/>
      <c r="GX212" s="21"/>
      <c r="GY212" s="21"/>
      <c r="GZ212" s="21"/>
      <c r="HA212" s="21"/>
      <c r="HB212" s="21"/>
      <c r="HC212" s="21"/>
      <c r="HD212" s="21"/>
      <c r="HE212" s="21"/>
      <c r="HF212" s="21"/>
      <c r="HG212" s="21"/>
      <c r="HH212" s="21"/>
      <c r="HI212" s="21"/>
      <c r="HJ212" s="21"/>
      <c r="HK212" s="21"/>
      <c r="HL212" s="21"/>
      <c r="HM212" s="21"/>
      <c r="HN212" s="21"/>
      <c r="HO212" s="21"/>
      <c r="HP212" s="21"/>
      <c r="HQ212" s="21"/>
      <c r="HR212" s="21"/>
      <c r="HS212" s="21"/>
      <c r="HT212" s="21"/>
      <c r="HU212" s="21"/>
      <c r="HV212" s="21"/>
      <c r="HW212" s="21"/>
      <c r="HX212" s="21"/>
      <c r="HY212" s="21"/>
      <c r="HZ212" s="21"/>
      <c r="IA212" s="21"/>
      <c r="IB212" s="21"/>
      <c r="IC212" s="21"/>
      <c r="ID212" s="21"/>
      <c r="IE212" s="21"/>
      <c r="IF212" s="21"/>
      <c r="IG212" s="21"/>
      <c r="IH212" s="21"/>
      <c r="II212" s="21"/>
      <c r="IJ212" s="21"/>
      <c r="IK212" s="21"/>
      <c r="IL212" s="21"/>
      <c r="IM212" s="21"/>
      <c r="IN212" s="21"/>
      <c r="IO212" s="21"/>
      <c r="IP212" s="21"/>
      <c r="IQ212" s="21"/>
      <c r="IR212" s="21"/>
      <c r="IS212" s="21"/>
      <c r="IT212" s="21"/>
      <c r="IU212" s="21"/>
      <c r="IV212" s="21"/>
      <c r="IW212" s="21"/>
    </row>
    <row r="213" spans="1:257" outlineLevel="1" x14ac:dyDescent="0.2">
      <c r="A213" s="107" t="s">
        <v>14</v>
      </c>
      <c r="B213" s="54" t="s">
        <v>85</v>
      </c>
      <c r="C213" s="53">
        <v>1</v>
      </c>
      <c r="D213" s="53">
        <v>1.5</v>
      </c>
      <c r="E213" s="89">
        <f t="shared" si="159"/>
        <v>0.66666666666666663</v>
      </c>
      <c r="F213" s="53" t="s">
        <v>31</v>
      </c>
      <c r="G213" s="54" t="s">
        <v>87</v>
      </c>
      <c r="H213" s="13">
        <f t="shared" si="181"/>
        <v>1</v>
      </c>
      <c r="I213" s="62">
        <f t="shared" ref="I213:M213" si="185">H213</f>
        <v>1</v>
      </c>
      <c r="J213" s="62">
        <f t="shared" si="185"/>
        <v>1</v>
      </c>
      <c r="K213" s="62">
        <f t="shared" si="185"/>
        <v>1</v>
      </c>
      <c r="L213" s="97">
        <f t="shared" si="185"/>
        <v>1</v>
      </c>
      <c r="M213" s="106">
        <f t="shared" si="185"/>
        <v>1</v>
      </c>
      <c r="N213" s="97">
        <f t="shared" si="167"/>
        <v>1</v>
      </c>
      <c r="O213" s="51">
        <v>0</v>
      </c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J213" s="21"/>
      <c r="EK213" s="21"/>
      <c r="EL213" s="21"/>
      <c r="EM213" s="21"/>
      <c r="EN213" s="21"/>
      <c r="EO213" s="21"/>
      <c r="EP213" s="21"/>
      <c r="EQ213" s="21"/>
      <c r="ER213" s="21"/>
      <c r="ES213" s="21"/>
      <c r="ET213" s="21"/>
      <c r="EU213" s="21"/>
      <c r="EV213" s="21"/>
      <c r="EW213" s="21"/>
      <c r="EX213" s="21"/>
      <c r="EY213" s="21"/>
      <c r="EZ213" s="21"/>
      <c r="FA213" s="21"/>
      <c r="FB213" s="21"/>
      <c r="FC213" s="21"/>
      <c r="FD213" s="21"/>
      <c r="FE213" s="21"/>
      <c r="FF213" s="21"/>
      <c r="FG213" s="21"/>
      <c r="FH213" s="21"/>
      <c r="FI213" s="21"/>
      <c r="FJ213" s="21"/>
      <c r="FK213" s="21"/>
      <c r="FL213" s="21"/>
      <c r="FM213" s="21"/>
      <c r="FN213" s="21"/>
      <c r="FO213" s="21"/>
      <c r="FP213" s="21"/>
      <c r="FQ213" s="21"/>
      <c r="FR213" s="21"/>
      <c r="FS213" s="21"/>
      <c r="FT213" s="21"/>
      <c r="FU213" s="21"/>
      <c r="FV213" s="21"/>
      <c r="FW213" s="21"/>
      <c r="FX213" s="21"/>
      <c r="FY213" s="21"/>
      <c r="FZ213" s="21"/>
      <c r="GA213" s="21"/>
      <c r="GB213" s="21"/>
      <c r="GC213" s="21"/>
      <c r="GD213" s="21"/>
      <c r="GE213" s="21"/>
      <c r="GF213" s="21"/>
      <c r="GG213" s="21"/>
      <c r="GH213" s="21"/>
      <c r="GI213" s="21"/>
      <c r="GJ213" s="21"/>
      <c r="GK213" s="21"/>
      <c r="GL213" s="21"/>
      <c r="GM213" s="21"/>
      <c r="GN213" s="21"/>
      <c r="GO213" s="21"/>
      <c r="GP213" s="21"/>
      <c r="GQ213" s="21"/>
      <c r="GR213" s="21"/>
      <c r="GS213" s="21"/>
      <c r="GT213" s="21"/>
      <c r="GU213" s="21"/>
      <c r="GV213" s="21"/>
      <c r="GW213" s="21"/>
      <c r="GX213" s="21"/>
      <c r="GY213" s="21"/>
      <c r="GZ213" s="21"/>
      <c r="HA213" s="21"/>
      <c r="HB213" s="21"/>
      <c r="HC213" s="21"/>
      <c r="HD213" s="21"/>
      <c r="HE213" s="21"/>
      <c r="HF213" s="21"/>
      <c r="HG213" s="21"/>
      <c r="HH213" s="21"/>
      <c r="HI213" s="21"/>
      <c r="HJ213" s="21"/>
      <c r="HK213" s="21"/>
      <c r="HL213" s="21"/>
      <c r="HM213" s="21"/>
      <c r="HN213" s="21"/>
      <c r="HO213" s="21"/>
      <c r="HP213" s="21"/>
      <c r="HQ213" s="21"/>
      <c r="HR213" s="21"/>
      <c r="HS213" s="21"/>
      <c r="HT213" s="21"/>
      <c r="HU213" s="21"/>
      <c r="HV213" s="21"/>
      <c r="HW213" s="21"/>
      <c r="HX213" s="21"/>
      <c r="HY213" s="21"/>
      <c r="HZ213" s="21"/>
      <c r="IA213" s="21"/>
      <c r="IB213" s="21"/>
      <c r="IC213" s="21"/>
      <c r="ID213" s="21"/>
      <c r="IE213" s="21"/>
      <c r="IF213" s="21"/>
      <c r="IG213" s="21"/>
      <c r="IH213" s="21"/>
      <c r="II213" s="21"/>
      <c r="IJ213" s="21"/>
      <c r="IK213" s="21"/>
      <c r="IL213" s="21"/>
      <c r="IM213" s="21"/>
      <c r="IN213" s="21"/>
      <c r="IO213" s="21"/>
      <c r="IP213" s="21"/>
      <c r="IQ213" s="21"/>
      <c r="IR213" s="21"/>
      <c r="IS213" s="21"/>
      <c r="IT213" s="21"/>
      <c r="IU213" s="21"/>
      <c r="IV213" s="21"/>
      <c r="IW213" s="21"/>
    </row>
    <row r="214" spans="1:257" outlineLevel="1" x14ac:dyDescent="0.2">
      <c r="A214" s="107" t="s">
        <v>14</v>
      </c>
      <c r="B214" s="54" t="s">
        <v>85</v>
      </c>
      <c r="C214" s="53">
        <v>1</v>
      </c>
      <c r="D214" s="53">
        <v>1.5</v>
      </c>
      <c r="E214" s="89">
        <f t="shared" si="159"/>
        <v>0.66666666666666663</v>
      </c>
      <c r="F214" s="53" t="s">
        <v>31</v>
      </c>
      <c r="G214" s="54" t="s">
        <v>77</v>
      </c>
      <c r="H214" s="13">
        <f t="shared" si="181"/>
        <v>1</v>
      </c>
      <c r="I214" s="62">
        <f t="shared" ref="I214:M214" si="186">H214</f>
        <v>1</v>
      </c>
      <c r="J214" s="62">
        <f t="shared" si="186"/>
        <v>1</v>
      </c>
      <c r="K214" s="62">
        <f t="shared" si="186"/>
        <v>1</v>
      </c>
      <c r="L214" s="97">
        <f t="shared" si="186"/>
        <v>1</v>
      </c>
      <c r="M214" s="106">
        <f t="shared" si="186"/>
        <v>1</v>
      </c>
      <c r="N214" s="97">
        <f t="shared" si="167"/>
        <v>1</v>
      </c>
      <c r="O214" s="51">
        <v>0</v>
      </c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J214" s="21"/>
      <c r="EK214" s="21"/>
      <c r="EL214" s="21"/>
      <c r="EM214" s="21"/>
      <c r="EN214" s="21"/>
      <c r="EO214" s="21"/>
      <c r="EP214" s="21"/>
      <c r="EQ214" s="21"/>
      <c r="ER214" s="21"/>
      <c r="ES214" s="21"/>
      <c r="ET214" s="21"/>
      <c r="EU214" s="21"/>
      <c r="EV214" s="21"/>
      <c r="EW214" s="21"/>
      <c r="EX214" s="21"/>
      <c r="EY214" s="21"/>
      <c r="EZ214" s="21"/>
      <c r="FA214" s="21"/>
      <c r="FB214" s="21"/>
      <c r="FC214" s="21"/>
      <c r="FD214" s="21"/>
      <c r="FE214" s="21"/>
      <c r="FF214" s="21"/>
      <c r="FG214" s="21"/>
      <c r="FH214" s="21"/>
      <c r="FI214" s="21"/>
      <c r="FJ214" s="21"/>
      <c r="FK214" s="21"/>
      <c r="FL214" s="21"/>
      <c r="FM214" s="21"/>
      <c r="FN214" s="21"/>
      <c r="FO214" s="21"/>
      <c r="FP214" s="21"/>
      <c r="FQ214" s="21"/>
      <c r="FR214" s="21"/>
      <c r="FS214" s="21"/>
      <c r="FT214" s="21"/>
      <c r="FU214" s="21"/>
      <c r="FV214" s="21"/>
      <c r="FW214" s="21"/>
      <c r="FX214" s="21"/>
      <c r="FY214" s="21"/>
      <c r="FZ214" s="21"/>
      <c r="GA214" s="21"/>
      <c r="GB214" s="21"/>
      <c r="GC214" s="21"/>
      <c r="GD214" s="21"/>
      <c r="GE214" s="21"/>
      <c r="GF214" s="21"/>
      <c r="GG214" s="21"/>
      <c r="GH214" s="21"/>
      <c r="GI214" s="21"/>
      <c r="GJ214" s="21"/>
      <c r="GK214" s="21"/>
      <c r="GL214" s="21"/>
      <c r="GM214" s="21"/>
      <c r="GN214" s="21"/>
      <c r="GO214" s="21"/>
      <c r="GP214" s="21"/>
      <c r="GQ214" s="21"/>
      <c r="GR214" s="21"/>
      <c r="GS214" s="21"/>
      <c r="GT214" s="21"/>
      <c r="GU214" s="21"/>
      <c r="GV214" s="21"/>
      <c r="GW214" s="21"/>
      <c r="GX214" s="21"/>
      <c r="GY214" s="21"/>
      <c r="GZ214" s="21"/>
      <c r="HA214" s="21"/>
      <c r="HB214" s="21"/>
      <c r="HC214" s="21"/>
      <c r="HD214" s="21"/>
      <c r="HE214" s="21"/>
      <c r="HF214" s="21"/>
      <c r="HG214" s="21"/>
      <c r="HH214" s="21"/>
      <c r="HI214" s="21"/>
      <c r="HJ214" s="21"/>
      <c r="HK214" s="21"/>
      <c r="HL214" s="21"/>
      <c r="HM214" s="21"/>
      <c r="HN214" s="21"/>
      <c r="HO214" s="21"/>
      <c r="HP214" s="21"/>
      <c r="HQ214" s="21"/>
      <c r="HR214" s="21"/>
      <c r="HS214" s="21"/>
      <c r="HT214" s="21"/>
      <c r="HU214" s="21"/>
      <c r="HV214" s="21"/>
      <c r="HW214" s="21"/>
      <c r="HX214" s="21"/>
      <c r="HY214" s="21"/>
      <c r="HZ214" s="21"/>
      <c r="IA214" s="21"/>
      <c r="IB214" s="21"/>
      <c r="IC214" s="21"/>
      <c r="ID214" s="21"/>
      <c r="IE214" s="21"/>
      <c r="IF214" s="21"/>
      <c r="IG214" s="21"/>
      <c r="IH214" s="21"/>
      <c r="II214" s="21"/>
      <c r="IJ214" s="21"/>
      <c r="IK214" s="21"/>
      <c r="IL214" s="21"/>
      <c r="IM214" s="21"/>
      <c r="IN214" s="21"/>
      <c r="IO214" s="21"/>
      <c r="IP214" s="21"/>
      <c r="IQ214" s="21"/>
      <c r="IR214" s="21"/>
      <c r="IS214" s="21"/>
      <c r="IT214" s="21"/>
      <c r="IU214" s="21"/>
      <c r="IV214" s="21"/>
      <c r="IW214" s="21"/>
    </row>
    <row r="215" spans="1:257" outlineLevel="1" x14ac:dyDescent="0.2">
      <c r="A215" s="107" t="s">
        <v>14</v>
      </c>
      <c r="B215" s="54" t="s">
        <v>85</v>
      </c>
      <c r="C215" s="53">
        <v>1</v>
      </c>
      <c r="D215" s="53">
        <v>1.5</v>
      </c>
      <c r="E215" s="89">
        <f t="shared" si="159"/>
        <v>0.66666666666666663</v>
      </c>
      <c r="F215" s="53" t="s">
        <v>31</v>
      </c>
      <c r="G215" s="54" t="s">
        <v>88</v>
      </c>
      <c r="H215" s="13">
        <f t="shared" si="181"/>
        <v>1</v>
      </c>
      <c r="I215" s="62">
        <f t="shared" ref="I215:M215" si="187">H215</f>
        <v>1</v>
      </c>
      <c r="J215" s="62">
        <f t="shared" si="187"/>
        <v>1</v>
      </c>
      <c r="K215" s="62">
        <f t="shared" si="187"/>
        <v>1</v>
      </c>
      <c r="L215" s="97">
        <f t="shared" si="187"/>
        <v>1</v>
      </c>
      <c r="M215" s="106">
        <f t="shared" si="187"/>
        <v>1</v>
      </c>
      <c r="N215" s="97">
        <f t="shared" si="167"/>
        <v>1</v>
      </c>
      <c r="O215" s="51">
        <v>0</v>
      </c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21"/>
      <c r="EL215" s="21"/>
      <c r="EM215" s="21"/>
      <c r="EN215" s="21"/>
      <c r="EO215" s="21"/>
      <c r="EP215" s="21"/>
      <c r="EQ215" s="21"/>
      <c r="ER215" s="21"/>
      <c r="ES215" s="21"/>
      <c r="ET215" s="21"/>
      <c r="EU215" s="21"/>
      <c r="EV215" s="21"/>
      <c r="EW215" s="21"/>
      <c r="EX215" s="21"/>
      <c r="EY215" s="21"/>
      <c r="EZ215" s="21"/>
      <c r="FA215" s="21"/>
      <c r="FB215" s="21"/>
      <c r="FC215" s="21"/>
      <c r="FD215" s="21"/>
      <c r="FE215" s="21"/>
      <c r="FF215" s="21"/>
      <c r="FG215" s="21"/>
      <c r="FH215" s="21"/>
      <c r="FI215" s="21"/>
      <c r="FJ215" s="21"/>
      <c r="FK215" s="21"/>
      <c r="FL215" s="21"/>
      <c r="FM215" s="21"/>
      <c r="FN215" s="21"/>
      <c r="FO215" s="21"/>
      <c r="FP215" s="21"/>
      <c r="FQ215" s="21"/>
      <c r="FR215" s="21"/>
      <c r="FS215" s="21"/>
      <c r="FT215" s="21"/>
      <c r="FU215" s="21"/>
      <c r="FV215" s="21"/>
      <c r="FW215" s="21"/>
      <c r="FX215" s="21"/>
      <c r="FY215" s="21"/>
      <c r="FZ215" s="21"/>
      <c r="GA215" s="21"/>
      <c r="GB215" s="21"/>
      <c r="GC215" s="21"/>
      <c r="GD215" s="21"/>
      <c r="GE215" s="21"/>
      <c r="GF215" s="21"/>
      <c r="GG215" s="21"/>
      <c r="GH215" s="21"/>
      <c r="GI215" s="21"/>
      <c r="GJ215" s="21"/>
      <c r="GK215" s="21"/>
      <c r="GL215" s="21"/>
      <c r="GM215" s="21"/>
      <c r="GN215" s="21"/>
      <c r="GO215" s="21"/>
      <c r="GP215" s="21"/>
      <c r="GQ215" s="21"/>
      <c r="GR215" s="21"/>
      <c r="GS215" s="21"/>
      <c r="GT215" s="21"/>
      <c r="GU215" s="21"/>
      <c r="GV215" s="21"/>
      <c r="GW215" s="21"/>
      <c r="GX215" s="21"/>
      <c r="GY215" s="21"/>
      <c r="GZ215" s="21"/>
      <c r="HA215" s="21"/>
      <c r="HB215" s="21"/>
      <c r="HC215" s="21"/>
      <c r="HD215" s="21"/>
      <c r="HE215" s="21"/>
      <c r="HF215" s="21"/>
      <c r="HG215" s="21"/>
      <c r="HH215" s="21"/>
      <c r="HI215" s="21"/>
      <c r="HJ215" s="21"/>
      <c r="HK215" s="21"/>
      <c r="HL215" s="21"/>
      <c r="HM215" s="21"/>
      <c r="HN215" s="21"/>
      <c r="HO215" s="21"/>
      <c r="HP215" s="21"/>
      <c r="HQ215" s="21"/>
      <c r="HR215" s="21"/>
      <c r="HS215" s="21"/>
      <c r="HT215" s="21"/>
      <c r="HU215" s="21"/>
      <c r="HV215" s="21"/>
      <c r="HW215" s="21"/>
      <c r="HX215" s="21"/>
      <c r="HY215" s="21"/>
      <c r="HZ215" s="21"/>
      <c r="IA215" s="21"/>
      <c r="IB215" s="21"/>
      <c r="IC215" s="21"/>
      <c r="ID215" s="21"/>
      <c r="IE215" s="21"/>
      <c r="IF215" s="21"/>
      <c r="IG215" s="21"/>
      <c r="IH215" s="21"/>
      <c r="II215" s="21"/>
      <c r="IJ215" s="21"/>
      <c r="IK215" s="21"/>
      <c r="IL215" s="21"/>
      <c r="IM215" s="21"/>
      <c r="IN215" s="21"/>
      <c r="IO215" s="21"/>
      <c r="IP215" s="21"/>
      <c r="IQ215" s="21"/>
      <c r="IR215" s="21"/>
      <c r="IS215" s="21"/>
      <c r="IT215" s="21"/>
      <c r="IU215" s="21"/>
      <c r="IV215" s="21"/>
      <c r="IW215" s="21"/>
    </row>
    <row r="216" spans="1:257" outlineLevel="1" x14ac:dyDescent="0.2">
      <c r="A216" s="107" t="s">
        <v>14</v>
      </c>
      <c r="B216" s="54" t="s">
        <v>85</v>
      </c>
      <c r="C216" s="53">
        <v>1</v>
      </c>
      <c r="D216" s="53">
        <v>1.5</v>
      </c>
      <c r="E216" s="89">
        <f t="shared" si="159"/>
        <v>0.66666666666666663</v>
      </c>
      <c r="F216" s="53" t="s">
        <v>31</v>
      </c>
      <c r="G216" s="54" t="s">
        <v>89</v>
      </c>
      <c r="H216" s="13">
        <f t="shared" si="181"/>
        <v>1</v>
      </c>
      <c r="I216" s="62">
        <f t="shared" ref="I216:M216" si="188">H216</f>
        <v>1</v>
      </c>
      <c r="J216" s="62">
        <f t="shared" si="188"/>
        <v>1</v>
      </c>
      <c r="K216" s="62">
        <f t="shared" si="188"/>
        <v>1</v>
      </c>
      <c r="L216" s="97">
        <f t="shared" si="188"/>
        <v>1</v>
      </c>
      <c r="M216" s="106">
        <f t="shared" si="188"/>
        <v>1</v>
      </c>
      <c r="N216" s="97">
        <f t="shared" si="167"/>
        <v>1</v>
      </c>
      <c r="O216" s="51">
        <v>0</v>
      </c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  <c r="EM216" s="21"/>
      <c r="EN216" s="21"/>
      <c r="EO216" s="21"/>
      <c r="EP216" s="21"/>
      <c r="EQ216" s="21"/>
      <c r="ER216" s="21"/>
      <c r="ES216" s="21"/>
      <c r="ET216" s="21"/>
      <c r="EU216" s="21"/>
      <c r="EV216" s="21"/>
      <c r="EW216" s="21"/>
      <c r="EX216" s="21"/>
      <c r="EY216" s="21"/>
      <c r="EZ216" s="21"/>
      <c r="FA216" s="21"/>
      <c r="FB216" s="21"/>
      <c r="FC216" s="21"/>
      <c r="FD216" s="21"/>
      <c r="FE216" s="21"/>
      <c r="FF216" s="21"/>
      <c r="FG216" s="21"/>
      <c r="FH216" s="21"/>
      <c r="FI216" s="21"/>
      <c r="FJ216" s="21"/>
      <c r="FK216" s="21"/>
      <c r="FL216" s="21"/>
      <c r="FM216" s="21"/>
      <c r="FN216" s="21"/>
      <c r="FO216" s="21"/>
      <c r="FP216" s="21"/>
      <c r="FQ216" s="21"/>
      <c r="FR216" s="21"/>
      <c r="FS216" s="21"/>
      <c r="FT216" s="21"/>
      <c r="FU216" s="21"/>
      <c r="FV216" s="21"/>
      <c r="FW216" s="21"/>
      <c r="FX216" s="21"/>
      <c r="FY216" s="21"/>
      <c r="FZ216" s="21"/>
      <c r="GA216" s="21"/>
      <c r="GB216" s="21"/>
      <c r="GC216" s="21"/>
      <c r="GD216" s="21"/>
      <c r="GE216" s="21"/>
      <c r="GF216" s="21"/>
      <c r="GG216" s="21"/>
      <c r="GH216" s="21"/>
      <c r="GI216" s="21"/>
      <c r="GJ216" s="21"/>
      <c r="GK216" s="21"/>
      <c r="GL216" s="21"/>
      <c r="GM216" s="21"/>
      <c r="GN216" s="21"/>
      <c r="GO216" s="21"/>
      <c r="GP216" s="21"/>
      <c r="GQ216" s="21"/>
      <c r="GR216" s="21"/>
      <c r="GS216" s="21"/>
      <c r="GT216" s="21"/>
      <c r="GU216" s="21"/>
      <c r="GV216" s="21"/>
      <c r="GW216" s="21"/>
      <c r="GX216" s="21"/>
      <c r="GY216" s="21"/>
      <c r="GZ216" s="21"/>
      <c r="HA216" s="21"/>
      <c r="HB216" s="21"/>
      <c r="HC216" s="21"/>
      <c r="HD216" s="21"/>
      <c r="HE216" s="21"/>
      <c r="HF216" s="21"/>
      <c r="HG216" s="21"/>
      <c r="HH216" s="21"/>
      <c r="HI216" s="21"/>
      <c r="HJ216" s="21"/>
      <c r="HK216" s="21"/>
      <c r="HL216" s="21"/>
      <c r="HM216" s="21"/>
      <c r="HN216" s="21"/>
      <c r="HO216" s="21"/>
      <c r="HP216" s="21"/>
      <c r="HQ216" s="21"/>
      <c r="HR216" s="21"/>
      <c r="HS216" s="21"/>
      <c r="HT216" s="21"/>
      <c r="HU216" s="21"/>
      <c r="HV216" s="21"/>
      <c r="HW216" s="21"/>
      <c r="HX216" s="21"/>
      <c r="HY216" s="21"/>
      <c r="HZ216" s="21"/>
      <c r="IA216" s="21"/>
      <c r="IB216" s="21"/>
      <c r="IC216" s="21"/>
      <c r="ID216" s="21"/>
      <c r="IE216" s="21"/>
      <c r="IF216" s="21"/>
      <c r="IG216" s="21"/>
      <c r="IH216" s="21"/>
      <c r="II216" s="21"/>
      <c r="IJ216" s="21"/>
      <c r="IK216" s="21"/>
      <c r="IL216" s="21"/>
      <c r="IM216" s="21"/>
      <c r="IN216" s="21"/>
      <c r="IO216" s="21"/>
      <c r="IP216" s="21"/>
      <c r="IQ216" s="21"/>
      <c r="IR216" s="21"/>
      <c r="IS216" s="21"/>
      <c r="IT216" s="21"/>
      <c r="IU216" s="21"/>
      <c r="IV216" s="21"/>
      <c r="IW216" s="21"/>
    </row>
    <row r="217" spans="1:257" outlineLevel="1" x14ac:dyDescent="0.2">
      <c r="A217" s="107" t="s">
        <v>14</v>
      </c>
      <c r="B217" s="54" t="s">
        <v>85</v>
      </c>
      <c r="C217" s="53">
        <v>1</v>
      </c>
      <c r="D217" s="53">
        <v>1.5</v>
      </c>
      <c r="E217" s="89">
        <f t="shared" si="159"/>
        <v>0.66666666666666663</v>
      </c>
      <c r="F217" s="53" t="s">
        <v>31</v>
      </c>
      <c r="G217" s="54" t="s">
        <v>76</v>
      </c>
      <c r="H217" s="13">
        <f t="shared" si="181"/>
        <v>1</v>
      </c>
      <c r="I217" s="62">
        <f t="shared" ref="I217:M217" si="189">H217</f>
        <v>1</v>
      </c>
      <c r="J217" s="62">
        <f t="shared" si="189"/>
        <v>1</v>
      </c>
      <c r="K217" s="62">
        <f t="shared" si="189"/>
        <v>1</v>
      </c>
      <c r="L217" s="97">
        <f t="shared" si="189"/>
        <v>1</v>
      </c>
      <c r="M217" s="106">
        <f t="shared" si="189"/>
        <v>1</v>
      </c>
      <c r="N217" s="97">
        <f t="shared" si="167"/>
        <v>1</v>
      </c>
      <c r="O217" s="51">
        <v>0</v>
      </c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21"/>
      <c r="DF217" s="21"/>
      <c r="DG217" s="21"/>
      <c r="DH217" s="21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1"/>
      <c r="EA217" s="21"/>
      <c r="EB217" s="21"/>
      <c r="EC217" s="21"/>
      <c r="ED217" s="21"/>
      <c r="EE217" s="21"/>
      <c r="EF217" s="21"/>
      <c r="EG217" s="21"/>
      <c r="EH217" s="21"/>
      <c r="EI217" s="21"/>
      <c r="EJ217" s="21"/>
      <c r="EK217" s="21"/>
      <c r="EL217" s="21"/>
      <c r="EM217" s="21"/>
      <c r="EN217" s="21"/>
      <c r="EO217" s="21"/>
      <c r="EP217" s="21"/>
      <c r="EQ217" s="21"/>
      <c r="ER217" s="21"/>
      <c r="ES217" s="21"/>
      <c r="ET217" s="21"/>
      <c r="EU217" s="21"/>
      <c r="EV217" s="21"/>
      <c r="EW217" s="21"/>
      <c r="EX217" s="21"/>
      <c r="EY217" s="21"/>
      <c r="EZ217" s="21"/>
      <c r="FA217" s="21"/>
      <c r="FB217" s="21"/>
      <c r="FC217" s="21"/>
      <c r="FD217" s="21"/>
      <c r="FE217" s="21"/>
      <c r="FF217" s="21"/>
      <c r="FG217" s="21"/>
      <c r="FH217" s="21"/>
      <c r="FI217" s="21"/>
      <c r="FJ217" s="21"/>
      <c r="FK217" s="21"/>
      <c r="FL217" s="21"/>
      <c r="FM217" s="21"/>
      <c r="FN217" s="21"/>
      <c r="FO217" s="21"/>
      <c r="FP217" s="21"/>
      <c r="FQ217" s="21"/>
      <c r="FR217" s="21"/>
      <c r="FS217" s="21"/>
      <c r="FT217" s="21"/>
      <c r="FU217" s="21"/>
      <c r="FV217" s="21"/>
      <c r="FW217" s="21"/>
      <c r="FX217" s="21"/>
      <c r="FY217" s="21"/>
      <c r="FZ217" s="21"/>
      <c r="GA217" s="21"/>
      <c r="GB217" s="21"/>
      <c r="GC217" s="21"/>
      <c r="GD217" s="21"/>
      <c r="GE217" s="21"/>
      <c r="GF217" s="21"/>
      <c r="GG217" s="21"/>
      <c r="GH217" s="21"/>
      <c r="GI217" s="21"/>
      <c r="GJ217" s="21"/>
      <c r="GK217" s="21"/>
      <c r="GL217" s="21"/>
      <c r="GM217" s="21"/>
      <c r="GN217" s="21"/>
      <c r="GO217" s="21"/>
      <c r="GP217" s="21"/>
      <c r="GQ217" s="21"/>
      <c r="GR217" s="21"/>
      <c r="GS217" s="21"/>
      <c r="GT217" s="21"/>
      <c r="GU217" s="21"/>
      <c r="GV217" s="21"/>
      <c r="GW217" s="21"/>
      <c r="GX217" s="21"/>
      <c r="GY217" s="21"/>
      <c r="GZ217" s="21"/>
      <c r="HA217" s="21"/>
      <c r="HB217" s="21"/>
      <c r="HC217" s="21"/>
      <c r="HD217" s="21"/>
      <c r="HE217" s="21"/>
      <c r="HF217" s="21"/>
      <c r="HG217" s="21"/>
      <c r="HH217" s="21"/>
      <c r="HI217" s="21"/>
      <c r="HJ217" s="21"/>
      <c r="HK217" s="21"/>
      <c r="HL217" s="21"/>
      <c r="HM217" s="21"/>
      <c r="HN217" s="21"/>
      <c r="HO217" s="21"/>
      <c r="HP217" s="21"/>
      <c r="HQ217" s="21"/>
      <c r="HR217" s="21"/>
      <c r="HS217" s="21"/>
      <c r="HT217" s="21"/>
      <c r="HU217" s="21"/>
      <c r="HV217" s="21"/>
      <c r="HW217" s="21"/>
      <c r="HX217" s="21"/>
      <c r="HY217" s="21"/>
      <c r="HZ217" s="21"/>
      <c r="IA217" s="21"/>
      <c r="IB217" s="21"/>
      <c r="IC217" s="21"/>
      <c r="ID217" s="21"/>
      <c r="IE217" s="21"/>
      <c r="IF217" s="21"/>
      <c r="IG217" s="21"/>
      <c r="IH217" s="21"/>
      <c r="II217" s="21"/>
      <c r="IJ217" s="21"/>
      <c r="IK217" s="21"/>
      <c r="IL217" s="21"/>
      <c r="IM217" s="21"/>
      <c r="IN217" s="21"/>
      <c r="IO217" s="21"/>
      <c r="IP217" s="21"/>
      <c r="IQ217" s="21"/>
      <c r="IR217" s="21"/>
      <c r="IS217" s="21"/>
      <c r="IT217" s="21"/>
      <c r="IU217" s="21"/>
      <c r="IV217" s="21"/>
      <c r="IW217" s="21"/>
    </row>
    <row r="218" spans="1:257" s="50" customFormat="1" ht="13.5" outlineLevel="1" thickBot="1" x14ac:dyDescent="0.25">
      <c r="A218" s="62"/>
      <c r="B218" s="49"/>
      <c r="C218" s="49"/>
      <c r="D218" s="49"/>
      <c r="E218" s="49"/>
      <c r="F218" s="49"/>
      <c r="G218" s="49"/>
      <c r="H218" s="43"/>
      <c r="I218" s="43"/>
      <c r="J218" s="43"/>
      <c r="K218" s="43"/>
      <c r="L218" s="43"/>
      <c r="M218" s="43"/>
      <c r="N218" s="43"/>
      <c r="O218" s="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  <c r="BI218" s="62"/>
      <c r="BJ218" s="62"/>
      <c r="BK218" s="62"/>
      <c r="BL218" s="62"/>
      <c r="BM218" s="62"/>
      <c r="BN218" s="62"/>
      <c r="BO218" s="62"/>
      <c r="BP218" s="62"/>
      <c r="BQ218" s="62"/>
      <c r="BR218" s="62"/>
      <c r="BS218" s="62"/>
      <c r="BT218" s="62"/>
      <c r="BU218" s="62"/>
      <c r="BV218" s="62"/>
      <c r="BW218" s="62"/>
      <c r="BX218" s="62"/>
      <c r="BY218" s="62"/>
      <c r="BZ218" s="62"/>
      <c r="CA218" s="62"/>
      <c r="CB218" s="62"/>
      <c r="CC218" s="62"/>
      <c r="CD218" s="62"/>
      <c r="CE218" s="62"/>
      <c r="CF218" s="62"/>
      <c r="CG218" s="62"/>
      <c r="CH218" s="62"/>
      <c r="CI218" s="62"/>
      <c r="CJ218" s="62"/>
      <c r="CK218" s="62"/>
      <c r="CL218" s="62"/>
      <c r="CM218" s="62"/>
      <c r="CN218" s="62"/>
      <c r="CO218" s="62"/>
      <c r="CP218" s="62"/>
      <c r="CQ218" s="62"/>
      <c r="CR218" s="62"/>
      <c r="CS218" s="62"/>
      <c r="CT218" s="62"/>
      <c r="CU218" s="62"/>
      <c r="CV218" s="62"/>
      <c r="CW218" s="62"/>
      <c r="CX218" s="62"/>
      <c r="CY218" s="62"/>
      <c r="CZ218" s="62"/>
      <c r="DA218" s="62"/>
      <c r="DB218" s="62"/>
      <c r="DC218" s="62"/>
      <c r="DD218" s="62"/>
      <c r="DE218" s="62"/>
      <c r="DF218" s="62"/>
      <c r="DG218" s="62"/>
      <c r="DH218" s="62"/>
      <c r="DI218" s="62"/>
      <c r="DJ218" s="62"/>
      <c r="DK218" s="62"/>
      <c r="DL218" s="62"/>
      <c r="DM218" s="62"/>
      <c r="DN218" s="62"/>
      <c r="DO218" s="62"/>
      <c r="DP218" s="62"/>
      <c r="DQ218" s="62"/>
      <c r="DR218" s="62"/>
      <c r="DS218" s="62"/>
      <c r="DT218" s="62"/>
      <c r="DU218" s="62"/>
      <c r="DV218" s="62"/>
      <c r="DW218" s="62"/>
      <c r="DX218" s="62"/>
      <c r="DY218" s="62"/>
      <c r="DZ218" s="62"/>
      <c r="EA218" s="62"/>
      <c r="EB218" s="62"/>
      <c r="EC218" s="62"/>
      <c r="ED218" s="62"/>
      <c r="EE218" s="62"/>
      <c r="EF218" s="62"/>
      <c r="EG218" s="62"/>
      <c r="EH218" s="62"/>
      <c r="EI218" s="62"/>
      <c r="EJ218" s="62"/>
      <c r="EK218" s="62"/>
      <c r="EL218" s="62"/>
      <c r="EM218" s="62"/>
      <c r="EN218" s="62"/>
      <c r="EO218" s="62"/>
      <c r="EP218" s="62"/>
      <c r="EQ218" s="62"/>
      <c r="ER218" s="62"/>
      <c r="ES218" s="62"/>
      <c r="ET218" s="62"/>
      <c r="EU218" s="62"/>
      <c r="EV218" s="62"/>
      <c r="EW218" s="62"/>
      <c r="EX218" s="62"/>
      <c r="EY218" s="62"/>
      <c r="EZ218" s="62"/>
      <c r="FA218" s="62"/>
      <c r="FB218" s="62"/>
      <c r="FC218" s="62"/>
      <c r="FD218" s="62"/>
      <c r="FE218" s="62"/>
      <c r="FF218" s="62"/>
      <c r="FG218" s="62"/>
      <c r="FH218" s="62"/>
      <c r="FI218" s="62"/>
      <c r="FJ218" s="62"/>
      <c r="FK218" s="62"/>
      <c r="FL218" s="62"/>
      <c r="FM218" s="62"/>
      <c r="FN218" s="62"/>
      <c r="FO218" s="62"/>
      <c r="FP218" s="62"/>
      <c r="FQ218" s="62"/>
      <c r="FR218" s="62"/>
      <c r="FS218" s="62"/>
      <c r="FT218" s="62"/>
      <c r="FU218" s="62"/>
      <c r="FV218" s="62"/>
      <c r="FW218" s="62"/>
      <c r="FX218" s="62"/>
      <c r="FY218" s="62"/>
      <c r="FZ218" s="62"/>
      <c r="GA218" s="62"/>
      <c r="GB218" s="62"/>
      <c r="GC218" s="62"/>
      <c r="GD218" s="62"/>
      <c r="GE218" s="62"/>
      <c r="GF218" s="62"/>
      <c r="GG218" s="62"/>
      <c r="GH218" s="62"/>
      <c r="GI218" s="62"/>
      <c r="GJ218" s="62"/>
      <c r="GK218" s="62"/>
      <c r="GL218" s="62"/>
      <c r="GM218" s="62"/>
      <c r="GN218" s="62"/>
      <c r="GO218" s="62"/>
      <c r="GP218" s="62"/>
      <c r="GQ218" s="62"/>
      <c r="GR218" s="62"/>
      <c r="GS218" s="62"/>
      <c r="GT218" s="62"/>
      <c r="GU218" s="62"/>
      <c r="GV218" s="62"/>
      <c r="GW218" s="62"/>
      <c r="GX218" s="62"/>
      <c r="GY218" s="62"/>
      <c r="GZ218" s="62"/>
      <c r="HA218" s="62"/>
      <c r="HB218" s="62"/>
      <c r="HC218" s="62"/>
      <c r="HD218" s="62"/>
      <c r="HE218" s="62"/>
      <c r="HF218" s="62"/>
      <c r="HG218" s="62"/>
      <c r="HH218" s="62"/>
      <c r="HI218" s="62"/>
      <c r="HJ218" s="62"/>
      <c r="HK218" s="62"/>
      <c r="HL218" s="62"/>
      <c r="HM218" s="62"/>
      <c r="HN218" s="62"/>
      <c r="HO218" s="62"/>
      <c r="HP218" s="62"/>
      <c r="HQ218" s="62"/>
      <c r="HR218" s="62"/>
      <c r="HS218" s="62"/>
      <c r="HT218" s="62"/>
      <c r="HU218" s="62"/>
      <c r="HV218" s="62"/>
      <c r="HW218" s="62"/>
      <c r="HX218" s="62"/>
      <c r="HY218" s="62"/>
      <c r="HZ218" s="62"/>
      <c r="IA218" s="62"/>
      <c r="IB218" s="62"/>
      <c r="IC218" s="62"/>
      <c r="ID218" s="62"/>
      <c r="IE218" s="62"/>
      <c r="IF218" s="62"/>
      <c r="IG218" s="62"/>
      <c r="IH218" s="62"/>
      <c r="II218" s="62"/>
      <c r="IJ218" s="62"/>
      <c r="IK218" s="62"/>
      <c r="IL218" s="62"/>
      <c r="IM218" s="62"/>
      <c r="IN218" s="62"/>
      <c r="IO218" s="62"/>
      <c r="IP218" s="62"/>
      <c r="IQ218" s="62"/>
      <c r="IR218" s="62"/>
      <c r="IS218" s="62"/>
      <c r="IT218" s="62"/>
      <c r="IU218" s="62"/>
      <c r="IV218" s="62"/>
      <c r="IW218" s="62"/>
    </row>
    <row r="219" spans="1:257" x14ac:dyDescent="0.2">
      <c r="A219" s="20"/>
      <c r="B219" s="3"/>
      <c r="C219" s="3"/>
      <c r="D219" s="85"/>
      <c r="E219" s="85"/>
      <c r="F219" s="3"/>
      <c r="G219" s="3"/>
      <c r="H219" s="3"/>
      <c r="I219" s="3"/>
      <c r="J219" s="3"/>
      <c r="K219" s="3"/>
      <c r="L219" s="95"/>
      <c r="M219" s="105"/>
      <c r="N219" s="95"/>
      <c r="O219" s="95"/>
      <c r="Q219" s="23"/>
      <c r="R219" s="23"/>
      <c r="S219" s="23"/>
      <c r="T219" s="23"/>
    </row>
    <row r="221" spans="1:257" x14ac:dyDescent="0.2">
      <c r="B221" s="23"/>
      <c r="C221" s="23"/>
      <c r="F221" s="23"/>
      <c r="G221" s="23"/>
    </row>
    <row r="222" spans="1:257" x14ac:dyDescent="0.2">
      <c r="Q222" s="23"/>
      <c r="R222" s="23"/>
      <c r="S222" s="23"/>
      <c r="T222" s="23"/>
    </row>
    <row r="225" spans="2:7" x14ac:dyDescent="0.2">
      <c r="B225" s="4" t="s">
        <v>23</v>
      </c>
      <c r="C225" s="4"/>
      <c r="D225" s="44"/>
      <c r="E225" s="44"/>
      <c r="F225" s="4"/>
      <c r="G225" s="4"/>
    </row>
  </sheetData>
  <sortState ref="B151:N169">
    <sortCondition ref="F151:F169" customList="High,Med,Low"/>
  </sortState>
  <mergeCells count="1">
    <mergeCell ref="D2:G2"/>
  </mergeCells>
  <hyperlinks>
    <hyperlink ref="B225" r:id="rId1"/>
  </hyperlinks>
  <pageMargins left="0.75" right="0.75" top="1" bottom="1" header="0.5" footer="0.5"/>
  <pageSetup paperSize="9" scale="27" fitToHeight="0" orientation="portrait" r:id="rId2"/>
  <headerFooter alignWithMargins="0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W273"/>
  <sheetViews>
    <sheetView zoomScaleNormal="100" workbookViewId="0">
      <pane ySplit="5" topLeftCell="A54" activePane="bottomLeft" state="frozen"/>
      <selection activeCell="B3" sqref="B1:G1048576"/>
      <selection pane="bottomLeft" activeCell="B1" sqref="B1:G1048576"/>
    </sheetView>
  </sheetViews>
  <sheetFormatPr defaultColWidth="9.140625" defaultRowHeight="12.75" outlineLevelRow="1" x14ac:dyDescent="0.2"/>
  <cols>
    <col min="1" max="1" width="12" style="50" bestFit="1" customWidth="1"/>
    <col min="2" max="2" width="67" style="50" customWidth="1"/>
    <col min="3" max="3" width="8.7109375" style="50" bestFit="1" customWidth="1"/>
    <col min="4" max="5" width="8.7109375" style="144" customWidth="1"/>
    <col min="6" max="6" width="7.5703125" style="50" bestFit="1" customWidth="1"/>
    <col min="7" max="7" width="12.5703125" style="50" bestFit="1" customWidth="1"/>
    <col min="8" max="8" width="5.140625" style="50" bestFit="1" customWidth="1"/>
    <col min="9" max="16" width="5" style="50" bestFit="1" customWidth="1"/>
    <col min="17" max="16384" width="9.140625" style="50"/>
  </cols>
  <sheetData>
    <row r="1" spans="1:16" x14ac:dyDescent="0.2">
      <c r="B1" s="19" t="s">
        <v>612</v>
      </c>
      <c r="C1" s="19"/>
      <c r="D1" s="19"/>
      <c r="E1" s="19"/>
      <c r="F1" s="19"/>
      <c r="G1" s="19"/>
    </row>
    <row r="2" spans="1:16" ht="15.75" thickBot="1" x14ac:dyDescent="0.3">
      <c r="D2" s="287" t="s">
        <v>441</v>
      </c>
      <c r="E2" s="287"/>
      <c r="F2" s="287"/>
      <c r="G2" s="287"/>
      <c r="I2" s="104"/>
    </row>
    <row r="3" spans="1:16" x14ac:dyDescent="0.2">
      <c r="B3" s="17"/>
      <c r="C3" s="18"/>
      <c r="D3" s="18"/>
      <c r="E3" s="18"/>
      <c r="F3" s="18"/>
      <c r="G3" s="17"/>
      <c r="H3" s="288" t="s">
        <v>44</v>
      </c>
      <c r="I3" s="289"/>
      <c r="J3" s="289"/>
      <c r="K3" s="289"/>
      <c r="L3" s="289"/>
      <c r="M3" s="289"/>
      <c r="N3" s="289"/>
      <c r="O3" s="289"/>
      <c r="P3" s="290"/>
    </row>
    <row r="4" spans="1:16" x14ac:dyDescent="0.2">
      <c r="B4" s="15" t="s">
        <v>43</v>
      </c>
      <c r="C4" s="16" t="s">
        <v>42</v>
      </c>
      <c r="D4" s="16" t="s">
        <v>287</v>
      </c>
      <c r="E4" s="16" t="s">
        <v>288</v>
      </c>
      <c r="F4" s="16" t="s">
        <v>41</v>
      </c>
      <c r="G4" s="15" t="s">
        <v>40</v>
      </c>
      <c r="H4" s="13">
        <v>0</v>
      </c>
      <c r="I4" s="104">
        <v>1</v>
      </c>
      <c r="J4" s="104">
        <v>2</v>
      </c>
      <c r="K4" s="104">
        <v>3</v>
      </c>
      <c r="L4" s="104">
        <v>4</v>
      </c>
      <c r="M4" s="104">
        <v>5</v>
      </c>
      <c r="N4" s="104">
        <v>6</v>
      </c>
      <c r="O4" s="104">
        <v>7</v>
      </c>
      <c r="P4" s="51">
        <v>8</v>
      </c>
    </row>
    <row r="5" spans="1:16" ht="13.5" thickBot="1" x14ac:dyDescent="0.25">
      <c r="B5" s="45"/>
      <c r="C5" s="2"/>
      <c r="D5" s="2"/>
      <c r="E5" s="2"/>
      <c r="F5" s="2"/>
      <c r="G5" s="45"/>
      <c r="H5" s="74">
        <f t="shared" ref="H5:P5" si="0">SUM(H6:H700)</f>
        <v>270.2</v>
      </c>
      <c r="I5" s="74">
        <f t="shared" si="0"/>
        <v>248.7</v>
      </c>
      <c r="J5" s="74">
        <f t="shared" si="0"/>
        <v>215.2</v>
      </c>
      <c r="K5" s="74">
        <f t="shared" si="0"/>
        <v>200.7</v>
      </c>
      <c r="L5" s="74">
        <f t="shared" si="0"/>
        <v>175.61</v>
      </c>
      <c r="M5" s="74">
        <f t="shared" si="0"/>
        <v>141.44999999999999</v>
      </c>
      <c r="N5" s="74">
        <f t="shared" si="0"/>
        <v>103.45</v>
      </c>
      <c r="O5" s="74">
        <f t="shared" si="0"/>
        <v>96.7</v>
      </c>
      <c r="P5" s="226">
        <f t="shared" si="0"/>
        <v>37.950000000000003</v>
      </c>
    </row>
    <row r="6" spans="1:16" x14ac:dyDescent="0.2">
      <c r="A6" s="104"/>
      <c r="B6" s="48" t="s">
        <v>18</v>
      </c>
      <c r="C6" s="46"/>
      <c r="D6" s="46"/>
      <c r="E6" s="46"/>
      <c r="F6" s="46"/>
      <c r="G6" s="48"/>
      <c r="H6" s="12"/>
      <c r="I6" s="11"/>
      <c r="J6" s="11"/>
      <c r="K6" s="11"/>
      <c r="L6" s="11"/>
      <c r="M6" s="11"/>
      <c r="N6" s="11"/>
      <c r="O6" s="11"/>
      <c r="P6" s="10"/>
    </row>
    <row r="7" spans="1:16" outlineLevel="1" x14ac:dyDescent="0.2">
      <c r="A7" s="104" t="s">
        <v>18</v>
      </c>
      <c r="B7" s="119" t="s">
        <v>53</v>
      </c>
      <c r="C7" s="118">
        <v>3</v>
      </c>
      <c r="D7" s="177">
        <v>4</v>
      </c>
      <c r="E7" s="89">
        <f t="shared" ref="E7:E29" si="1">IF(D7 = 0, "", C7/D7)</f>
        <v>0.75</v>
      </c>
      <c r="F7" s="118" t="s">
        <v>31</v>
      </c>
      <c r="G7" s="119" t="s">
        <v>24</v>
      </c>
      <c r="H7" s="13">
        <f t="shared" ref="H7:H30" si="2">C7</f>
        <v>3</v>
      </c>
      <c r="I7" s="104">
        <f>H7</f>
        <v>3</v>
      </c>
      <c r="J7" s="104">
        <f t="shared" ref="J7:O7" si="3">I7</f>
        <v>3</v>
      </c>
      <c r="K7" s="104">
        <f t="shared" si="3"/>
        <v>3</v>
      </c>
      <c r="L7" s="104">
        <f t="shared" si="3"/>
        <v>3</v>
      </c>
      <c r="M7" s="104">
        <f t="shared" si="3"/>
        <v>3</v>
      </c>
      <c r="N7" s="104">
        <v>1</v>
      </c>
      <c r="O7" s="104">
        <f t="shared" si="3"/>
        <v>1</v>
      </c>
      <c r="P7" s="51">
        <v>0</v>
      </c>
    </row>
    <row r="8" spans="1:16" outlineLevel="1" x14ac:dyDescent="0.2">
      <c r="A8" s="106" t="s">
        <v>18</v>
      </c>
      <c r="B8" s="119" t="s">
        <v>52</v>
      </c>
      <c r="C8" s="118">
        <v>6</v>
      </c>
      <c r="D8" s="150">
        <v>1</v>
      </c>
      <c r="E8" s="89">
        <f t="shared" si="1"/>
        <v>6</v>
      </c>
      <c r="F8" s="118" t="s">
        <v>31</v>
      </c>
      <c r="G8" s="119" t="s">
        <v>24</v>
      </c>
      <c r="H8" s="13">
        <f t="shared" si="2"/>
        <v>6</v>
      </c>
      <c r="I8" s="104">
        <f t="shared" ref="I8:O8" si="4">H8</f>
        <v>6</v>
      </c>
      <c r="J8" s="104">
        <f t="shared" si="4"/>
        <v>6</v>
      </c>
      <c r="K8" s="104">
        <f t="shared" si="4"/>
        <v>6</v>
      </c>
      <c r="L8" s="104">
        <f t="shared" si="4"/>
        <v>6</v>
      </c>
      <c r="M8" s="104">
        <f t="shared" si="4"/>
        <v>6</v>
      </c>
      <c r="N8" s="104">
        <f t="shared" si="4"/>
        <v>6</v>
      </c>
      <c r="O8" s="104">
        <f t="shared" si="4"/>
        <v>6</v>
      </c>
      <c r="P8" s="51">
        <v>0</v>
      </c>
    </row>
    <row r="9" spans="1:16" outlineLevel="1" x14ac:dyDescent="0.2">
      <c r="A9" s="106" t="s">
        <v>18</v>
      </c>
      <c r="B9" s="119" t="s">
        <v>302</v>
      </c>
      <c r="C9" s="118">
        <v>6</v>
      </c>
      <c r="D9" s="177">
        <v>2.5</v>
      </c>
      <c r="E9" s="89">
        <f t="shared" si="1"/>
        <v>2.4</v>
      </c>
      <c r="F9" s="118" t="s">
        <v>31</v>
      </c>
      <c r="G9" s="119" t="s">
        <v>33</v>
      </c>
      <c r="H9" s="13">
        <f t="shared" si="2"/>
        <v>6</v>
      </c>
      <c r="I9" s="104">
        <v>5</v>
      </c>
      <c r="J9" s="104">
        <f t="shared" ref="J9:O9" si="5">I9</f>
        <v>5</v>
      </c>
      <c r="K9" s="104">
        <f t="shared" si="5"/>
        <v>5</v>
      </c>
      <c r="L9" s="104">
        <f t="shared" si="5"/>
        <v>5</v>
      </c>
      <c r="M9" s="104">
        <f t="shared" si="5"/>
        <v>5</v>
      </c>
      <c r="N9" s="104">
        <f t="shared" si="5"/>
        <v>5</v>
      </c>
      <c r="O9" s="104">
        <f t="shared" si="5"/>
        <v>5</v>
      </c>
      <c r="P9" s="51">
        <v>0</v>
      </c>
    </row>
    <row r="10" spans="1:16" outlineLevel="1" x14ac:dyDescent="0.2">
      <c r="A10" s="106" t="s">
        <v>18</v>
      </c>
      <c r="B10" s="119" t="s">
        <v>51</v>
      </c>
      <c r="C10" s="118">
        <v>3</v>
      </c>
      <c r="D10" s="150">
        <v>3</v>
      </c>
      <c r="E10" s="89">
        <f t="shared" si="1"/>
        <v>1</v>
      </c>
      <c r="F10" s="118" t="s">
        <v>31</v>
      </c>
      <c r="G10" s="119" t="s">
        <v>27</v>
      </c>
      <c r="H10" s="13">
        <f t="shared" si="2"/>
        <v>3</v>
      </c>
      <c r="I10" s="104">
        <f t="shared" ref="I10:P10" si="6">H10</f>
        <v>3</v>
      </c>
      <c r="J10" s="104">
        <f t="shared" si="6"/>
        <v>3</v>
      </c>
      <c r="K10" s="104">
        <f t="shared" si="6"/>
        <v>3</v>
      </c>
      <c r="L10" s="104">
        <f t="shared" si="6"/>
        <v>3</v>
      </c>
      <c r="M10" s="104">
        <f t="shared" si="6"/>
        <v>3</v>
      </c>
      <c r="N10" s="104">
        <v>0</v>
      </c>
      <c r="O10" s="104">
        <f t="shared" si="6"/>
        <v>0</v>
      </c>
      <c r="P10" s="51">
        <f t="shared" si="6"/>
        <v>0</v>
      </c>
    </row>
    <row r="11" spans="1:16" outlineLevel="1" x14ac:dyDescent="0.2">
      <c r="A11" s="106" t="s">
        <v>18</v>
      </c>
      <c r="B11" s="119" t="s">
        <v>50</v>
      </c>
      <c r="C11" s="118">
        <v>1</v>
      </c>
      <c r="D11" s="150" t="s">
        <v>343</v>
      </c>
      <c r="E11" s="191" t="s">
        <v>413</v>
      </c>
      <c r="F11" s="118" t="s">
        <v>31</v>
      </c>
      <c r="G11" s="119" t="s">
        <v>27</v>
      </c>
      <c r="H11" s="13">
        <f t="shared" si="2"/>
        <v>1</v>
      </c>
      <c r="I11" s="104">
        <f t="shared" ref="I11:O11" si="7">H11</f>
        <v>1</v>
      </c>
      <c r="J11" s="104">
        <f t="shared" si="7"/>
        <v>1</v>
      </c>
      <c r="K11" s="104">
        <f t="shared" si="7"/>
        <v>1</v>
      </c>
      <c r="L11" s="104">
        <f t="shared" si="7"/>
        <v>1</v>
      </c>
      <c r="M11" s="104">
        <f t="shared" si="7"/>
        <v>1</v>
      </c>
      <c r="N11" s="104">
        <f t="shared" si="7"/>
        <v>1</v>
      </c>
      <c r="O11" s="104">
        <f t="shared" si="7"/>
        <v>1</v>
      </c>
      <c r="P11" s="51">
        <v>0</v>
      </c>
    </row>
    <row r="12" spans="1:16" outlineLevel="1" x14ac:dyDescent="0.2">
      <c r="A12" s="106" t="s">
        <v>18</v>
      </c>
      <c r="B12" s="119" t="s">
        <v>297</v>
      </c>
      <c r="C12" s="118">
        <v>5</v>
      </c>
      <c r="D12" s="150" t="s">
        <v>413</v>
      </c>
      <c r="E12" s="191" t="s">
        <v>413</v>
      </c>
      <c r="F12" s="118" t="s">
        <v>31</v>
      </c>
      <c r="G12" s="119" t="s">
        <v>27</v>
      </c>
      <c r="H12" s="13">
        <f t="shared" si="2"/>
        <v>5</v>
      </c>
      <c r="I12" s="104">
        <f t="shared" ref="I12:P12" si="8">H12</f>
        <v>5</v>
      </c>
      <c r="J12" s="104">
        <v>0</v>
      </c>
      <c r="K12" s="104">
        <f t="shared" si="8"/>
        <v>0</v>
      </c>
      <c r="L12" s="104">
        <f t="shared" si="8"/>
        <v>0</v>
      </c>
      <c r="M12" s="104">
        <f t="shared" si="8"/>
        <v>0</v>
      </c>
      <c r="N12" s="104">
        <f t="shared" si="8"/>
        <v>0</v>
      </c>
      <c r="O12" s="104">
        <f t="shared" si="8"/>
        <v>0</v>
      </c>
      <c r="P12" s="51">
        <f t="shared" si="8"/>
        <v>0</v>
      </c>
    </row>
    <row r="13" spans="1:16" outlineLevel="1" x14ac:dyDescent="0.2">
      <c r="A13" s="106" t="s">
        <v>18</v>
      </c>
      <c r="B13" s="119" t="s">
        <v>49</v>
      </c>
      <c r="C13" s="118">
        <v>3</v>
      </c>
      <c r="D13" s="150" t="s">
        <v>343</v>
      </c>
      <c r="E13" s="191" t="s">
        <v>413</v>
      </c>
      <c r="F13" s="118" t="s">
        <v>31</v>
      </c>
      <c r="G13" s="119" t="s">
        <v>27</v>
      </c>
      <c r="H13" s="13">
        <f t="shared" si="2"/>
        <v>3</v>
      </c>
      <c r="I13" s="104">
        <f t="shared" ref="I13:O13" si="9">H13</f>
        <v>3</v>
      </c>
      <c r="J13" s="104">
        <f t="shared" si="9"/>
        <v>3</v>
      </c>
      <c r="K13" s="104">
        <f t="shared" si="9"/>
        <v>3</v>
      </c>
      <c r="L13" s="104">
        <f t="shared" si="9"/>
        <v>3</v>
      </c>
      <c r="M13" s="104">
        <f t="shared" si="9"/>
        <v>3</v>
      </c>
      <c r="N13" s="104">
        <f t="shared" si="9"/>
        <v>3</v>
      </c>
      <c r="O13" s="104">
        <f t="shared" si="9"/>
        <v>3</v>
      </c>
      <c r="P13" s="51">
        <v>0</v>
      </c>
    </row>
    <row r="14" spans="1:16" outlineLevel="1" x14ac:dyDescent="0.2">
      <c r="A14" s="106" t="s">
        <v>18</v>
      </c>
      <c r="B14" s="119" t="s">
        <v>48</v>
      </c>
      <c r="C14" s="118">
        <v>1</v>
      </c>
      <c r="D14" s="150">
        <v>1</v>
      </c>
      <c r="E14" s="89">
        <f t="shared" si="1"/>
        <v>1</v>
      </c>
      <c r="F14" s="118" t="s">
        <v>31</v>
      </c>
      <c r="G14" s="119" t="s">
        <v>27</v>
      </c>
      <c r="H14" s="13">
        <f t="shared" si="2"/>
        <v>1</v>
      </c>
      <c r="I14" s="104">
        <f t="shared" ref="I14:O14" si="10">H14</f>
        <v>1</v>
      </c>
      <c r="J14" s="104">
        <f t="shared" si="10"/>
        <v>1</v>
      </c>
      <c r="K14" s="104">
        <f t="shared" si="10"/>
        <v>1</v>
      </c>
      <c r="L14" s="104">
        <f t="shared" si="10"/>
        <v>1</v>
      </c>
      <c r="M14" s="104">
        <f t="shared" si="10"/>
        <v>1</v>
      </c>
      <c r="N14" s="104">
        <f t="shared" si="10"/>
        <v>1</v>
      </c>
      <c r="O14" s="104">
        <f t="shared" si="10"/>
        <v>1</v>
      </c>
      <c r="P14" s="51">
        <v>0</v>
      </c>
    </row>
    <row r="15" spans="1:16" outlineLevel="1" x14ac:dyDescent="0.2">
      <c r="A15" s="106" t="s">
        <v>18</v>
      </c>
      <c r="B15" s="119" t="s">
        <v>47</v>
      </c>
      <c r="C15" s="118">
        <v>3</v>
      </c>
      <c r="D15" s="150">
        <v>1</v>
      </c>
      <c r="E15" s="89">
        <f t="shared" si="1"/>
        <v>3</v>
      </c>
      <c r="F15" s="118" t="s">
        <v>28</v>
      </c>
      <c r="G15" s="119" t="s">
        <v>27</v>
      </c>
      <c r="H15" s="13">
        <f t="shared" si="2"/>
        <v>3</v>
      </c>
      <c r="I15" s="104">
        <f t="shared" ref="I15:P15" si="11">H15</f>
        <v>3</v>
      </c>
      <c r="J15" s="104">
        <v>0</v>
      </c>
      <c r="K15" s="104">
        <f t="shared" si="11"/>
        <v>0</v>
      </c>
      <c r="L15" s="104">
        <f t="shared" si="11"/>
        <v>0</v>
      </c>
      <c r="M15" s="104">
        <f t="shared" si="11"/>
        <v>0</v>
      </c>
      <c r="N15" s="104">
        <f t="shared" si="11"/>
        <v>0</v>
      </c>
      <c r="O15" s="104">
        <f t="shared" si="11"/>
        <v>0</v>
      </c>
      <c r="P15" s="51">
        <f t="shared" si="11"/>
        <v>0</v>
      </c>
    </row>
    <row r="16" spans="1:16" outlineLevel="1" x14ac:dyDescent="0.2">
      <c r="A16" s="106" t="s">
        <v>18</v>
      </c>
      <c r="B16" s="119" t="s">
        <v>348</v>
      </c>
      <c r="C16" s="118">
        <v>3</v>
      </c>
      <c r="D16" s="150">
        <v>3</v>
      </c>
      <c r="E16" s="89">
        <f t="shared" si="1"/>
        <v>1</v>
      </c>
      <c r="F16" s="118" t="s">
        <v>28</v>
      </c>
      <c r="G16" s="119" t="s">
        <v>27</v>
      </c>
      <c r="H16" s="13">
        <f t="shared" si="2"/>
        <v>3</v>
      </c>
      <c r="I16" s="104">
        <v>1</v>
      </c>
      <c r="J16" s="104">
        <v>0</v>
      </c>
      <c r="K16" s="104">
        <f t="shared" ref="K16:P16" si="12">J16</f>
        <v>0</v>
      </c>
      <c r="L16" s="104">
        <f t="shared" si="12"/>
        <v>0</v>
      </c>
      <c r="M16" s="104">
        <f t="shared" si="12"/>
        <v>0</v>
      </c>
      <c r="N16" s="104">
        <f t="shared" si="12"/>
        <v>0</v>
      </c>
      <c r="O16" s="104">
        <f t="shared" si="12"/>
        <v>0</v>
      </c>
      <c r="P16" s="51">
        <f t="shared" si="12"/>
        <v>0</v>
      </c>
    </row>
    <row r="17" spans="1:16" outlineLevel="1" x14ac:dyDescent="0.2">
      <c r="A17" s="106" t="s">
        <v>18</v>
      </c>
      <c r="B17" s="119" t="s">
        <v>46</v>
      </c>
      <c r="C17" s="118">
        <v>1</v>
      </c>
      <c r="D17" s="150">
        <v>1</v>
      </c>
      <c r="E17" s="89">
        <f t="shared" si="1"/>
        <v>1</v>
      </c>
      <c r="F17" s="118" t="s">
        <v>25</v>
      </c>
      <c r="G17" s="119" t="s">
        <v>27</v>
      </c>
      <c r="H17" s="13">
        <f t="shared" si="2"/>
        <v>1</v>
      </c>
      <c r="I17" s="104">
        <f t="shared" ref="I17:P17" si="13">H17</f>
        <v>1</v>
      </c>
      <c r="J17" s="104">
        <v>0</v>
      </c>
      <c r="K17" s="104">
        <f t="shared" si="13"/>
        <v>0</v>
      </c>
      <c r="L17" s="104">
        <f t="shared" si="13"/>
        <v>0</v>
      </c>
      <c r="M17" s="104">
        <f t="shared" si="13"/>
        <v>0</v>
      </c>
      <c r="N17" s="104">
        <f t="shared" si="13"/>
        <v>0</v>
      </c>
      <c r="O17" s="104">
        <f t="shared" si="13"/>
        <v>0</v>
      </c>
      <c r="P17" s="51">
        <f t="shared" si="13"/>
        <v>0</v>
      </c>
    </row>
    <row r="18" spans="1:16" outlineLevel="1" x14ac:dyDescent="0.2">
      <c r="A18" s="106" t="s">
        <v>18</v>
      </c>
      <c r="B18" s="119" t="s">
        <v>45</v>
      </c>
      <c r="C18" s="118">
        <v>3</v>
      </c>
      <c r="D18" s="150">
        <v>1</v>
      </c>
      <c r="E18" s="89">
        <f t="shared" si="1"/>
        <v>3</v>
      </c>
      <c r="F18" s="118" t="s">
        <v>25</v>
      </c>
      <c r="G18" s="119" t="s">
        <v>27</v>
      </c>
      <c r="H18" s="13">
        <f t="shared" si="2"/>
        <v>3</v>
      </c>
      <c r="I18" s="104">
        <f t="shared" ref="I18:P18" si="14">H18</f>
        <v>3</v>
      </c>
      <c r="J18" s="104">
        <v>0</v>
      </c>
      <c r="K18" s="104">
        <f t="shared" si="14"/>
        <v>0</v>
      </c>
      <c r="L18" s="104">
        <f t="shared" si="14"/>
        <v>0</v>
      </c>
      <c r="M18" s="104">
        <f t="shared" si="14"/>
        <v>0</v>
      </c>
      <c r="N18" s="104">
        <f t="shared" si="14"/>
        <v>0</v>
      </c>
      <c r="O18" s="104">
        <f t="shared" si="14"/>
        <v>0</v>
      </c>
      <c r="P18" s="51">
        <f t="shared" si="14"/>
        <v>0</v>
      </c>
    </row>
    <row r="19" spans="1:16" outlineLevel="1" x14ac:dyDescent="0.2">
      <c r="A19" s="106" t="s">
        <v>18</v>
      </c>
      <c r="B19" s="119" t="s">
        <v>30</v>
      </c>
      <c r="C19" s="118">
        <v>6</v>
      </c>
      <c r="D19" s="150">
        <v>3</v>
      </c>
      <c r="E19" s="89">
        <f t="shared" si="1"/>
        <v>2</v>
      </c>
      <c r="F19" s="118" t="s">
        <v>28</v>
      </c>
      <c r="G19" s="119" t="s">
        <v>24</v>
      </c>
      <c r="H19" s="13">
        <f t="shared" si="2"/>
        <v>6</v>
      </c>
      <c r="I19" s="104">
        <f t="shared" ref="I19:P19" si="15">H19</f>
        <v>6</v>
      </c>
      <c r="J19" s="104">
        <v>0</v>
      </c>
      <c r="K19" s="104">
        <f t="shared" si="15"/>
        <v>0</v>
      </c>
      <c r="L19" s="104">
        <f t="shared" si="15"/>
        <v>0</v>
      </c>
      <c r="M19" s="104">
        <f t="shared" si="15"/>
        <v>0</v>
      </c>
      <c r="N19" s="50">
        <f t="shared" si="15"/>
        <v>0</v>
      </c>
      <c r="O19" s="50">
        <f t="shared" si="15"/>
        <v>0</v>
      </c>
      <c r="P19" s="51">
        <f t="shared" si="15"/>
        <v>0</v>
      </c>
    </row>
    <row r="20" spans="1:16" outlineLevel="1" x14ac:dyDescent="0.2">
      <c r="A20" s="114" t="s">
        <v>18</v>
      </c>
      <c r="B20" s="119" t="s">
        <v>349</v>
      </c>
      <c r="C20" s="118">
        <v>6</v>
      </c>
      <c r="D20" s="150">
        <v>1</v>
      </c>
      <c r="E20" s="89">
        <f t="shared" si="1"/>
        <v>6</v>
      </c>
      <c r="F20" s="118" t="s">
        <v>31</v>
      </c>
      <c r="G20" s="119" t="s">
        <v>27</v>
      </c>
      <c r="H20" s="115">
        <f t="shared" si="2"/>
        <v>6</v>
      </c>
      <c r="I20" s="112">
        <f t="shared" ref="I20:O20" si="16">H20</f>
        <v>6</v>
      </c>
      <c r="J20" s="112">
        <f t="shared" si="16"/>
        <v>6</v>
      </c>
      <c r="K20" s="112">
        <f t="shared" si="16"/>
        <v>6</v>
      </c>
      <c r="L20" s="112">
        <v>3</v>
      </c>
      <c r="M20" s="112">
        <f t="shared" si="16"/>
        <v>3</v>
      </c>
      <c r="N20" s="50">
        <v>1</v>
      </c>
      <c r="O20" s="50">
        <f t="shared" si="16"/>
        <v>1</v>
      </c>
      <c r="P20" s="51">
        <v>0</v>
      </c>
    </row>
    <row r="21" spans="1:16" outlineLevel="1" x14ac:dyDescent="0.2">
      <c r="A21" s="114" t="s">
        <v>18</v>
      </c>
      <c r="B21" s="119" t="s">
        <v>350</v>
      </c>
      <c r="C21" s="118">
        <v>3</v>
      </c>
      <c r="D21" s="150">
        <v>2.5</v>
      </c>
      <c r="E21" s="89">
        <f t="shared" si="1"/>
        <v>1.2</v>
      </c>
      <c r="F21" s="118" t="s">
        <v>31</v>
      </c>
      <c r="G21" s="119" t="s">
        <v>33</v>
      </c>
      <c r="H21" s="115">
        <f t="shared" si="2"/>
        <v>3</v>
      </c>
      <c r="I21" s="112">
        <f t="shared" ref="I21:P21" si="17">H21</f>
        <v>3</v>
      </c>
      <c r="J21" s="112">
        <v>1.5</v>
      </c>
      <c r="K21" s="112">
        <f t="shared" si="17"/>
        <v>1.5</v>
      </c>
      <c r="L21" s="112">
        <f t="shared" si="17"/>
        <v>1.5</v>
      </c>
      <c r="M21" s="112">
        <f t="shared" si="17"/>
        <v>1.5</v>
      </c>
      <c r="N21" s="50">
        <v>0</v>
      </c>
      <c r="O21" s="50">
        <f t="shared" si="17"/>
        <v>0</v>
      </c>
      <c r="P21" s="51">
        <f t="shared" si="17"/>
        <v>0</v>
      </c>
    </row>
    <row r="22" spans="1:16" outlineLevel="1" x14ac:dyDescent="0.2">
      <c r="A22" s="114" t="s">
        <v>18</v>
      </c>
      <c r="B22" s="119" t="s">
        <v>351</v>
      </c>
      <c r="C22" s="118">
        <v>4</v>
      </c>
      <c r="D22" s="150">
        <v>1</v>
      </c>
      <c r="E22" s="89">
        <f t="shared" si="1"/>
        <v>4</v>
      </c>
      <c r="F22" s="118" t="s">
        <v>28</v>
      </c>
      <c r="G22" s="119" t="s">
        <v>27</v>
      </c>
      <c r="H22" s="115">
        <f t="shared" si="2"/>
        <v>4</v>
      </c>
      <c r="I22" s="112">
        <f t="shared" ref="I22:P22" si="18">H22</f>
        <v>4</v>
      </c>
      <c r="J22" s="112">
        <f t="shared" si="18"/>
        <v>4</v>
      </c>
      <c r="K22" s="112">
        <v>0</v>
      </c>
      <c r="L22" s="112">
        <f t="shared" si="18"/>
        <v>0</v>
      </c>
      <c r="M22" s="112">
        <f t="shared" si="18"/>
        <v>0</v>
      </c>
      <c r="N22" s="50">
        <f t="shared" si="18"/>
        <v>0</v>
      </c>
      <c r="O22" s="50">
        <f t="shared" si="18"/>
        <v>0</v>
      </c>
      <c r="P22" s="51">
        <f t="shared" si="18"/>
        <v>0</v>
      </c>
    </row>
    <row r="23" spans="1:16" outlineLevel="1" x14ac:dyDescent="0.2">
      <c r="A23" s="114" t="s">
        <v>18</v>
      </c>
      <c r="B23" s="119" t="s">
        <v>352</v>
      </c>
      <c r="C23" s="118">
        <v>5</v>
      </c>
      <c r="D23" s="150">
        <v>8</v>
      </c>
      <c r="E23" s="89">
        <f t="shared" si="1"/>
        <v>0.625</v>
      </c>
      <c r="F23" s="118" t="s">
        <v>31</v>
      </c>
      <c r="G23" s="119" t="s">
        <v>27</v>
      </c>
      <c r="H23" s="115">
        <f t="shared" si="2"/>
        <v>5</v>
      </c>
      <c r="I23" s="112">
        <f t="shared" ref="I23:O23" si="19">H23</f>
        <v>5</v>
      </c>
      <c r="J23" s="112">
        <f t="shared" si="19"/>
        <v>5</v>
      </c>
      <c r="K23" s="112">
        <f t="shared" si="19"/>
        <v>5</v>
      </c>
      <c r="L23" s="112">
        <v>2</v>
      </c>
      <c r="M23" s="112">
        <f t="shared" si="19"/>
        <v>2</v>
      </c>
      <c r="N23" s="50">
        <v>1</v>
      </c>
      <c r="O23" s="50">
        <f t="shared" si="19"/>
        <v>1</v>
      </c>
      <c r="P23" s="51">
        <v>0</v>
      </c>
    </row>
    <row r="24" spans="1:16" s="113" customFormat="1" outlineLevel="1" x14ac:dyDescent="0.2">
      <c r="A24" s="114" t="s">
        <v>18</v>
      </c>
      <c r="B24" s="119" t="s">
        <v>34</v>
      </c>
      <c r="C24" s="118">
        <v>1</v>
      </c>
      <c r="D24" s="150">
        <v>2</v>
      </c>
      <c r="E24" s="89">
        <f t="shared" si="1"/>
        <v>0.5</v>
      </c>
      <c r="F24" s="118" t="s">
        <v>31</v>
      </c>
      <c r="G24" s="119" t="s">
        <v>33</v>
      </c>
      <c r="H24" s="115">
        <f t="shared" si="2"/>
        <v>1</v>
      </c>
      <c r="I24" s="114">
        <f t="shared" ref="I24:P24" si="20">H24</f>
        <v>1</v>
      </c>
      <c r="J24" s="114">
        <f t="shared" si="20"/>
        <v>1</v>
      </c>
      <c r="K24" s="114">
        <f t="shared" si="20"/>
        <v>1</v>
      </c>
      <c r="L24" s="114">
        <f t="shared" si="20"/>
        <v>1</v>
      </c>
      <c r="M24" s="114">
        <v>0</v>
      </c>
      <c r="N24" s="113">
        <f t="shared" si="20"/>
        <v>0</v>
      </c>
      <c r="O24" s="113">
        <f t="shared" si="20"/>
        <v>0</v>
      </c>
      <c r="P24" s="117">
        <f t="shared" si="20"/>
        <v>0</v>
      </c>
    </row>
    <row r="25" spans="1:16" s="113" customFormat="1" outlineLevel="1" x14ac:dyDescent="0.2">
      <c r="A25" s="114" t="s">
        <v>18</v>
      </c>
      <c r="B25" s="119" t="s">
        <v>29</v>
      </c>
      <c r="C25" s="118">
        <v>2</v>
      </c>
      <c r="D25" s="150">
        <v>1</v>
      </c>
      <c r="E25" s="89">
        <f t="shared" si="1"/>
        <v>2</v>
      </c>
      <c r="F25" s="118" t="s">
        <v>31</v>
      </c>
      <c r="G25" s="119" t="s">
        <v>27</v>
      </c>
      <c r="H25" s="115">
        <f t="shared" si="2"/>
        <v>2</v>
      </c>
      <c r="I25" s="114">
        <v>0</v>
      </c>
      <c r="J25" s="114">
        <f t="shared" ref="J25:P25" si="21">I25</f>
        <v>0</v>
      </c>
      <c r="K25" s="114">
        <f t="shared" si="21"/>
        <v>0</v>
      </c>
      <c r="L25" s="114">
        <f t="shared" si="21"/>
        <v>0</v>
      </c>
      <c r="M25" s="114">
        <f t="shared" si="21"/>
        <v>0</v>
      </c>
      <c r="N25" s="113">
        <f t="shared" si="21"/>
        <v>0</v>
      </c>
      <c r="O25" s="113">
        <f t="shared" si="21"/>
        <v>0</v>
      </c>
      <c r="P25" s="117">
        <f t="shared" si="21"/>
        <v>0</v>
      </c>
    </row>
    <row r="26" spans="1:16" s="113" customFormat="1" outlineLevel="1" x14ac:dyDescent="0.2">
      <c r="A26" s="114" t="s">
        <v>18</v>
      </c>
      <c r="B26" s="119" t="s">
        <v>339</v>
      </c>
      <c r="C26" s="118">
        <v>3</v>
      </c>
      <c r="D26" s="150">
        <v>7.5</v>
      </c>
      <c r="E26" s="89">
        <f t="shared" si="1"/>
        <v>0.4</v>
      </c>
      <c r="F26" s="118" t="s">
        <v>31</v>
      </c>
      <c r="G26" s="119" t="s">
        <v>33</v>
      </c>
      <c r="H26" s="115">
        <f t="shared" si="2"/>
        <v>3</v>
      </c>
      <c r="I26" s="114">
        <v>2</v>
      </c>
      <c r="J26" s="114">
        <f t="shared" ref="J26:P26" si="22">I26</f>
        <v>2</v>
      </c>
      <c r="K26" s="114">
        <f t="shared" si="22"/>
        <v>2</v>
      </c>
      <c r="L26" s="114">
        <f t="shared" si="22"/>
        <v>2</v>
      </c>
      <c r="M26" s="114">
        <v>0</v>
      </c>
      <c r="N26" s="113">
        <f t="shared" si="22"/>
        <v>0</v>
      </c>
      <c r="O26" s="113">
        <f t="shared" si="22"/>
        <v>0</v>
      </c>
      <c r="P26" s="117">
        <f t="shared" si="22"/>
        <v>0</v>
      </c>
    </row>
    <row r="27" spans="1:16" s="113" customFormat="1" outlineLevel="1" x14ac:dyDescent="0.2">
      <c r="A27" s="114" t="s">
        <v>18</v>
      </c>
      <c r="B27" s="119" t="s">
        <v>340</v>
      </c>
      <c r="C27" s="118">
        <v>3</v>
      </c>
      <c r="D27" s="150">
        <v>3</v>
      </c>
      <c r="E27" s="89">
        <f t="shared" si="1"/>
        <v>1</v>
      </c>
      <c r="F27" s="118" t="s">
        <v>31</v>
      </c>
      <c r="G27" s="119" t="s">
        <v>24</v>
      </c>
      <c r="H27" s="115">
        <f t="shared" si="2"/>
        <v>3</v>
      </c>
      <c r="I27" s="114">
        <v>0</v>
      </c>
      <c r="J27" s="114">
        <f t="shared" ref="J27:P27" si="23">I27</f>
        <v>0</v>
      </c>
      <c r="K27" s="114">
        <f t="shared" si="23"/>
        <v>0</v>
      </c>
      <c r="L27" s="114">
        <f t="shared" si="23"/>
        <v>0</v>
      </c>
      <c r="M27" s="114">
        <f t="shared" si="23"/>
        <v>0</v>
      </c>
      <c r="N27" s="113">
        <f t="shared" si="23"/>
        <v>0</v>
      </c>
      <c r="O27" s="113">
        <f t="shared" si="23"/>
        <v>0</v>
      </c>
      <c r="P27" s="117">
        <f t="shared" si="23"/>
        <v>0</v>
      </c>
    </row>
    <row r="28" spans="1:16" s="113" customFormat="1" outlineLevel="1" x14ac:dyDescent="0.2">
      <c r="A28" s="114" t="s">
        <v>18</v>
      </c>
      <c r="B28" s="119" t="s">
        <v>341</v>
      </c>
      <c r="C28" s="118">
        <v>2.5</v>
      </c>
      <c r="D28" s="150">
        <v>5</v>
      </c>
      <c r="E28" s="89">
        <f t="shared" si="1"/>
        <v>0.5</v>
      </c>
      <c r="F28" s="118" t="s">
        <v>31</v>
      </c>
      <c r="G28" s="119" t="s">
        <v>33</v>
      </c>
      <c r="H28" s="115">
        <f t="shared" si="2"/>
        <v>2.5</v>
      </c>
      <c r="I28" s="114">
        <v>1</v>
      </c>
      <c r="J28" s="114">
        <f t="shared" ref="J28:P28" si="24">I28</f>
        <v>1</v>
      </c>
      <c r="K28" s="114">
        <f t="shared" si="24"/>
        <v>1</v>
      </c>
      <c r="L28" s="114">
        <f t="shared" si="24"/>
        <v>1</v>
      </c>
      <c r="M28" s="114">
        <f t="shared" si="24"/>
        <v>1</v>
      </c>
      <c r="N28" s="113">
        <v>0</v>
      </c>
      <c r="O28" s="113">
        <f t="shared" si="24"/>
        <v>0</v>
      </c>
      <c r="P28" s="117">
        <f t="shared" si="24"/>
        <v>0</v>
      </c>
    </row>
    <row r="29" spans="1:16" s="113" customFormat="1" outlineLevel="1" x14ac:dyDescent="0.2">
      <c r="A29" s="114" t="s">
        <v>18</v>
      </c>
      <c r="B29" s="119" t="s">
        <v>342</v>
      </c>
      <c r="C29" s="118">
        <v>2</v>
      </c>
      <c r="D29" s="150">
        <v>2</v>
      </c>
      <c r="E29" s="89">
        <f t="shared" si="1"/>
        <v>1</v>
      </c>
      <c r="F29" s="118" t="s">
        <v>31</v>
      </c>
      <c r="G29" s="119" t="s">
        <v>33</v>
      </c>
      <c r="H29" s="115">
        <f t="shared" si="2"/>
        <v>2</v>
      </c>
      <c r="I29" s="114">
        <f t="shared" ref="I29:P29" si="25">H29</f>
        <v>2</v>
      </c>
      <c r="J29" s="114">
        <f t="shared" si="25"/>
        <v>2</v>
      </c>
      <c r="K29" s="114">
        <v>0</v>
      </c>
      <c r="L29" s="114">
        <f t="shared" si="25"/>
        <v>0</v>
      </c>
      <c r="M29" s="114">
        <f t="shared" si="25"/>
        <v>0</v>
      </c>
      <c r="N29" s="113">
        <f t="shared" si="25"/>
        <v>0</v>
      </c>
      <c r="O29" s="113">
        <f t="shared" si="25"/>
        <v>0</v>
      </c>
      <c r="P29" s="117">
        <f t="shared" si="25"/>
        <v>0</v>
      </c>
    </row>
    <row r="30" spans="1:16" s="144" customFormat="1" outlineLevel="1" x14ac:dyDescent="0.2">
      <c r="A30" s="145" t="s">
        <v>18</v>
      </c>
      <c r="B30" s="151" t="s">
        <v>404</v>
      </c>
      <c r="C30" s="150">
        <v>3</v>
      </c>
      <c r="D30" s="150">
        <v>0.5</v>
      </c>
      <c r="E30" s="89">
        <f t="shared" ref="E30:E39" si="26">IF(D30 = 0, "", C30/D30)</f>
        <v>6</v>
      </c>
      <c r="F30" s="150" t="s">
        <v>31</v>
      </c>
      <c r="G30" s="151" t="s">
        <v>27</v>
      </c>
      <c r="H30" s="115">
        <f t="shared" si="2"/>
        <v>3</v>
      </c>
      <c r="I30" s="145">
        <v>0</v>
      </c>
      <c r="J30" s="145">
        <f t="shared" ref="J30:P30" si="27">I30</f>
        <v>0</v>
      </c>
      <c r="K30" s="145">
        <f t="shared" si="27"/>
        <v>0</v>
      </c>
      <c r="L30" s="145">
        <f t="shared" si="27"/>
        <v>0</v>
      </c>
      <c r="M30" s="145">
        <f t="shared" si="27"/>
        <v>0</v>
      </c>
      <c r="N30" s="144">
        <f t="shared" si="27"/>
        <v>0</v>
      </c>
      <c r="O30" s="144">
        <f t="shared" si="27"/>
        <v>0</v>
      </c>
      <c r="P30" s="148">
        <f t="shared" si="27"/>
        <v>0</v>
      </c>
    </row>
    <row r="31" spans="1:16" s="144" customFormat="1" outlineLevel="1" x14ac:dyDescent="0.2">
      <c r="A31" s="146" t="s">
        <v>18</v>
      </c>
      <c r="B31" s="151" t="s">
        <v>417</v>
      </c>
      <c r="C31" s="150">
        <v>3</v>
      </c>
      <c r="D31" s="150">
        <v>3</v>
      </c>
      <c r="E31" s="89">
        <f t="shared" si="26"/>
        <v>1</v>
      </c>
      <c r="F31" s="150" t="s">
        <v>31</v>
      </c>
      <c r="G31" s="151" t="s">
        <v>24</v>
      </c>
      <c r="H31" s="115"/>
      <c r="I31" s="154"/>
      <c r="J31" s="154"/>
      <c r="K31" s="154">
        <v>0</v>
      </c>
      <c r="L31" s="154">
        <f t="shared" ref="L31" si="28">K31</f>
        <v>0</v>
      </c>
      <c r="M31" s="154">
        <f t="shared" ref="M31" si="29">L31</f>
        <v>0</v>
      </c>
      <c r="N31" s="144">
        <f t="shared" ref="N31" si="30">M31</f>
        <v>0</v>
      </c>
      <c r="O31" s="144">
        <f t="shared" ref="O31" si="31">N31</f>
        <v>0</v>
      </c>
      <c r="P31" s="148">
        <f t="shared" ref="P31" si="32">O31</f>
        <v>0</v>
      </c>
    </row>
    <row r="32" spans="1:16" s="144" customFormat="1" outlineLevel="1" x14ac:dyDescent="0.2">
      <c r="A32" s="146" t="s">
        <v>18</v>
      </c>
      <c r="B32" s="151" t="s">
        <v>434</v>
      </c>
      <c r="C32" s="150">
        <v>3</v>
      </c>
      <c r="D32" s="150">
        <v>2</v>
      </c>
      <c r="E32" s="98">
        <f t="shared" si="26"/>
        <v>1.5</v>
      </c>
      <c r="F32" s="150" t="s">
        <v>31</v>
      </c>
      <c r="G32" s="151" t="s">
        <v>33</v>
      </c>
      <c r="H32" s="115"/>
      <c r="I32" s="156"/>
      <c r="J32" s="156"/>
      <c r="K32" s="156"/>
      <c r="L32" s="156"/>
      <c r="M32" s="156">
        <f t="shared" ref="M32" si="33">L32</f>
        <v>0</v>
      </c>
      <c r="N32" s="144">
        <f t="shared" ref="N32" si="34">M32</f>
        <v>0</v>
      </c>
      <c r="O32" s="144">
        <f t="shared" ref="O32" si="35">N32</f>
        <v>0</v>
      </c>
      <c r="P32" s="148">
        <f t="shared" ref="P32" si="36">O32</f>
        <v>0</v>
      </c>
    </row>
    <row r="33" spans="1:16" s="144" customFormat="1" outlineLevel="1" x14ac:dyDescent="0.2">
      <c r="A33" s="160" t="s">
        <v>18</v>
      </c>
      <c r="B33" s="151" t="s">
        <v>432</v>
      </c>
      <c r="C33" s="150">
        <v>2</v>
      </c>
      <c r="D33" s="150">
        <v>2</v>
      </c>
      <c r="E33" s="98">
        <f t="shared" si="26"/>
        <v>1</v>
      </c>
      <c r="F33" s="150" t="s">
        <v>31</v>
      </c>
      <c r="G33" s="151" t="s">
        <v>33</v>
      </c>
      <c r="H33" s="115"/>
      <c r="I33" s="158"/>
      <c r="J33" s="158"/>
      <c r="K33" s="158"/>
      <c r="L33" s="158"/>
      <c r="M33" s="158"/>
      <c r="N33" s="144">
        <v>0</v>
      </c>
      <c r="O33" s="144">
        <f t="shared" ref="O33" si="37">N33</f>
        <v>0</v>
      </c>
      <c r="P33" s="148">
        <f t="shared" ref="P33" si="38">O33</f>
        <v>0</v>
      </c>
    </row>
    <row r="34" spans="1:16" s="144" customFormat="1" outlineLevel="1" x14ac:dyDescent="0.2">
      <c r="A34" s="160" t="s">
        <v>18</v>
      </c>
      <c r="B34" s="151" t="s">
        <v>433</v>
      </c>
      <c r="C34" s="150">
        <v>1</v>
      </c>
      <c r="D34" s="150">
        <v>1</v>
      </c>
      <c r="E34" s="98">
        <f t="shared" si="26"/>
        <v>1</v>
      </c>
      <c r="F34" s="150" t="s">
        <v>31</v>
      </c>
      <c r="G34" s="151" t="s">
        <v>27</v>
      </c>
      <c r="H34" s="115"/>
      <c r="I34" s="158"/>
      <c r="J34" s="158"/>
      <c r="K34" s="158"/>
      <c r="L34" s="158"/>
      <c r="M34" s="158"/>
      <c r="N34" s="144">
        <v>0</v>
      </c>
      <c r="O34" s="144">
        <f t="shared" ref="O34" si="39">N34</f>
        <v>0</v>
      </c>
      <c r="P34" s="148">
        <f t="shared" ref="P34" si="40">O34</f>
        <v>0</v>
      </c>
    </row>
    <row r="35" spans="1:16" s="144" customFormat="1" outlineLevel="1" x14ac:dyDescent="0.2">
      <c r="A35" s="160" t="s">
        <v>18</v>
      </c>
      <c r="B35" s="151" t="s">
        <v>435</v>
      </c>
      <c r="C35" s="150">
        <v>1</v>
      </c>
      <c r="D35" s="150">
        <v>1</v>
      </c>
      <c r="E35" s="98">
        <f t="shared" si="26"/>
        <v>1</v>
      </c>
      <c r="F35" s="150" t="s">
        <v>31</v>
      </c>
      <c r="G35" s="151" t="s">
        <v>33</v>
      </c>
      <c r="H35" s="115"/>
      <c r="I35" s="158"/>
      <c r="J35" s="158"/>
      <c r="K35" s="158"/>
      <c r="L35" s="158"/>
      <c r="M35" s="158"/>
      <c r="N35" s="144">
        <v>0</v>
      </c>
      <c r="O35" s="144">
        <f t="shared" ref="O35" si="41">N35</f>
        <v>0</v>
      </c>
      <c r="P35" s="148">
        <f t="shared" ref="P35" si="42">O35</f>
        <v>0</v>
      </c>
    </row>
    <row r="36" spans="1:16" s="144" customFormat="1" outlineLevel="1" x14ac:dyDescent="0.2">
      <c r="A36" s="160" t="s">
        <v>18</v>
      </c>
      <c r="B36" s="151" t="s">
        <v>436</v>
      </c>
      <c r="C36" s="150">
        <v>1</v>
      </c>
      <c r="D36" s="150">
        <v>1</v>
      </c>
      <c r="E36" s="98">
        <f t="shared" si="26"/>
        <v>1</v>
      </c>
      <c r="F36" s="150" t="s">
        <v>31</v>
      </c>
      <c r="G36" s="151" t="s">
        <v>24</v>
      </c>
      <c r="H36" s="115"/>
      <c r="I36" s="158"/>
      <c r="J36" s="158"/>
      <c r="K36" s="158"/>
      <c r="L36" s="158"/>
      <c r="M36" s="158"/>
      <c r="N36" s="144">
        <v>0</v>
      </c>
      <c r="O36" s="144">
        <f t="shared" ref="O36" si="43">N36</f>
        <v>0</v>
      </c>
      <c r="P36" s="148">
        <f t="shared" ref="P36" si="44">O36</f>
        <v>0</v>
      </c>
    </row>
    <row r="37" spans="1:16" s="144" customFormat="1" outlineLevel="1" x14ac:dyDescent="0.2">
      <c r="A37" s="160" t="s">
        <v>18</v>
      </c>
      <c r="B37" s="151" t="s">
        <v>446</v>
      </c>
      <c r="C37" s="150">
        <v>1</v>
      </c>
      <c r="D37" s="150">
        <v>2</v>
      </c>
      <c r="E37" s="98">
        <f t="shared" si="26"/>
        <v>0.5</v>
      </c>
      <c r="F37" s="150" t="s">
        <v>31</v>
      </c>
      <c r="G37" s="151" t="s">
        <v>33</v>
      </c>
      <c r="H37" s="115"/>
      <c r="I37" s="161"/>
      <c r="J37" s="161"/>
      <c r="K37" s="161"/>
      <c r="L37" s="161"/>
      <c r="M37" s="161"/>
      <c r="O37" s="144">
        <v>0</v>
      </c>
      <c r="P37" s="148">
        <v>0</v>
      </c>
    </row>
    <row r="38" spans="1:16" s="144" customFormat="1" outlineLevel="1" x14ac:dyDescent="0.2">
      <c r="A38" s="160" t="s">
        <v>18</v>
      </c>
      <c r="B38" s="151" t="s">
        <v>452</v>
      </c>
      <c r="C38" s="150">
        <v>5</v>
      </c>
      <c r="D38" s="150">
        <v>10</v>
      </c>
      <c r="E38" s="98">
        <f t="shared" si="26"/>
        <v>0.5</v>
      </c>
      <c r="F38" s="150" t="s">
        <v>31</v>
      </c>
      <c r="G38" s="151" t="s">
        <v>27</v>
      </c>
      <c r="H38" s="115"/>
      <c r="I38" s="164"/>
      <c r="J38" s="164"/>
      <c r="K38" s="164"/>
      <c r="L38" s="164"/>
      <c r="M38" s="164"/>
      <c r="P38" s="148">
        <v>0</v>
      </c>
    </row>
    <row r="39" spans="1:16" s="177" customFormat="1" outlineLevel="1" x14ac:dyDescent="0.2">
      <c r="A39" s="160" t="s">
        <v>18</v>
      </c>
      <c r="B39" s="192" t="s">
        <v>512</v>
      </c>
      <c r="C39" s="191">
        <v>6</v>
      </c>
      <c r="D39" s="191">
        <v>2</v>
      </c>
      <c r="E39" s="203">
        <f t="shared" si="26"/>
        <v>3</v>
      </c>
      <c r="F39" s="191" t="s">
        <v>28</v>
      </c>
      <c r="G39" s="192" t="s">
        <v>27</v>
      </c>
      <c r="H39" s="182"/>
      <c r="I39" s="181"/>
      <c r="J39" s="181"/>
      <c r="K39" s="181"/>
      <c r="L39" s="181"/>
      <c r="M39" s="181"/>
      <c r="O39" s="177">
        <v>0</v>
      </c>
      <c r="P39" s="189">
        <v>0</v>
      </c>
    </row>
    <row r="40" spans="1:16" x14ac:dyDescent="0.2">
      <c r="A40" s="104"/>
      <c r="B40" s="48" t="s">
        <v>17</v>
      </c>
      <c r="C40" s="46"/>
      <c r="D40" s="46"/>
      <c r="E40" s="46"/>
      <c r="F40" s="46"/>
      <c r="G40" s="48"/>
      <c r="H40" s="12"/>
      <c r="I40" s="11"/>
      <c r="J40" s="11"/>
      <c r="K40" s="11"/>
      <c r="L40" s="11"/>
      <c r="M40" s="11"/>
      <c r="N40" s="11"/>
      <c r="O40" s="11"/>
      <c r="P40" s="10"/>
    </row>
    <row r="41" spans="1:16" s="63" customFormat="1" ht="15" customHeight="1" outlineLevel="1" x14ac:dyDescent="0.25">
      <c r="A41" s="63" t="s">
        <v>17</v>
      </c>
      <c r="B41" s="120" t="s">
        <v>207</v>
      </c>
      <c r="C41" s="121">
        <v>0.25</v>
      </c>
      <c r="D41" s="109">
        <v>0</v>
      </c>
      <c r="E41" s="191" t="s">
        <v>413</v>
      </c>
      <c r="F41" s="120" t="s">
        <v>31</v>
      </c>
      <c r="G41" s="120" t="s">
        <v>77</v>
      </c>
      <c r="H41" s="13">
        <f t="shared" ref="H41:H89" si="45">C41</f>
        <v>0.25</v>
      </c>
      <c r="I41" s="104">
        <f t="shared" ref="I41:P41" si="46">H41</f>
        <v>0.25</v>
      </c>
      <c r="J41" s="104">
        <f t="shared" si="46"/>
        <v>0.25</v>
      </c>
      <c r="K41" s="104">
        <f t="shared" si="46"/>
        <v>0.25</v>
      </c>
      <c r="L41" s="104">
        <f t="shared" si="46"/>
        <v>0.25</v>
      </c>
      <c r="M41" s="104">
        <f t="shared" si="46"/>
        <v>0.25</v>
      </c>
      <c r="N41" s="104">
        <f t="shared" si="46"/>
        <v>0.25</v>
      </c>
      <c r="O41" s="104">
        <f t="shared" si="46"/>
        <v>0.25</v>
      </c>
      <c r="P41" s="51">
        <f t="shared" si="46"/>
        <v>0.25</v>
      </c>
    </row>
    <row r="42" spans="1:16" s="63" customFormat="1" ht="15" customHeight="1" outlineLevel="1" x14ac:dyDescent="0.25">
      <c r="A42" s="63" t="s">
        <v>17</v>
      </c>
      <c r="B42" s="120" t="s">
        <v>209</v>
      </c>
      <c r="C42" s="121">
        <v>0.25</v>
      </c>
      <c r="D42" s="109">
        <v>0</v>
      </c>
      <c r="E42" s="191" t="s">
        <v>413</v>
      </c>
      <c r="F42" s="120" t="s">
        <v>31</v>
      </c>
      <c r="G42" s="120" t="s">
        <v>77</v>
      </c>
      <c r="H42" s="13">
        <f t="shared" si="45"/>
        <v>0.25</v>
      </c>
      <c r="I42" s="104">
        <f t="shared" ref="I42:P42" si="47">H42</f>
        <v>0.25</v>
      </c>
      <c r="J42" s="104">
        <f t="shared" si="47"/>
        <v>0.25</v>
      </c>
      <c r="K42" s="104">
        <f t="shared" si="47"/>
        <v>0.25</v>
      </c>
      <c r="L42" s="104">
        <f t="shared" si="47"/>
        <v>0.25</v>
      </c>
      <c r="M42" s="104">
        <f t="shared" si="47"/>
        <v>0.25</v>
      </c>
      <c r="N42" s="104">
        <f t="shared" si="47"/>
        <v>0.25</v>
      </c>
      <c r="O42" s="104">
        <f t="shared" si="47"/>
        <v>0.25</v>
      </c>
      <c r="P42" s="51">
        <f t="shared" si="47"/>
        <v>0.25</v>
      </c>
    </row>
    <row r="43" spans="1:16" s="63" customFormat="1" ht="15" customHeight="1" outlineLevel="1" x14ac:dyDescent="0.25">
      <c r="A43" s="63" t="s">
        <v>17</v>
      </c>
      <c r="B43" s="120" t="s">
        <v>215</v>
      </c>
      <c r="C43" s="121">
        <v>0.5</v>
      </c>
      <c r="D43" s="109">
        <v>0</v>
      </c>
      <c r="E43" s="191" t="s">
        <v>413</v>
      </c>
      <c r="F43" s="120" t="s">
        <v>31</v>
      </c>
      <c r="G43" s="120" t="s">
        <v>77</v>
      </c>
      <c r="H43" s="13">
        <f t="shared" si="45"/>
        <v>0.5</v>
      </c>
      <c r="I43" s="104">
        <f t="shared" ref="I43:P43" si="48">H43</f>
        <v>0.5</v>
      </c>
      <c r="J43" s="104">
        <f t="shared" si="48"/>
        <v>0.5</v>
      </c>
      <c r="K43" s="104">
        <f t="shared" si="48"/>
        <v>0.5</v>
      </c>
      <c r="L43" s="104">
        <f t="shared" si="48"/>
        <v>0.5</v>
      </c>
      <c r="M43" s="104">
        <f t="shared" si="48"/>
        <v>0.5</v>
      </c>
      <c r="N43" s="104">
        <f t="shared" si="48"/>
        <v>0.5</v>
      </c>
      <c r="O43" s="104">
        <f t="shared" si="48"/>
        <v>0.5</v>
      </c>
      <c r="P43" s="51">
        <f t="shared" si="48"/>
        <v>0.5</v>
      </c>
    </row>
    <row r="44" spans="1:16" s="63" customFormat="1" ht="15" customHeight="1" outlineLevel="1" x14ac:dyDescent="0.25">
      <c r="A44" s="63" t="s">
        <v>17</v>
      </c>
      <c r="B44" s="120" t="s">
        <v>216</v>
      </c>
      <c r="C44" s="121">
        <v>0.25</v>
      </c>
      <c r="D44" s="109">
        <v>0</v>
      </c>
      <c r="E44" s="191" t="s">
        <v>413</v>
      </c>
      <c r="F44" s="120" t="s">
        <v>31</v>
      </c>
      <c r="G44" s="120" t="s">
        <v>77</v>
      </c>
      <c r="H44" s="13">
        <f t="shared" si="45"/>
        <v>0.25</v>
      </c>
      <c r="I44" s="104">
        <f t="shared" ref="I44:P44" si="49">H44</f>
        <v>0.25</v>
      </c>
      <c r="J44" s="104">
        <f t="shared" si="49"/>
        <v>0.25</v>
      </c>
      <c r="K44" s="104">
        <f t="shared" si="49"/>
        <v>0.25</v>
      </c>
      <c r="L44" s="104">
        <f t="shared" si="49"/>
        <v>0.25</v>
      </c>
      <c r="M44" s="104">
        <f t="shared" si="49"/>
        <v>0.25</v>
      </c>
      <c r="N44" s="104">
        <f t="shared" si="49"/>
        <v>0.25</v>
      </c>
      <c r="O44" s="104">
        <f t="shared" si="49"/>
        <v>0.25</v>
      </c>
      <c r="P44" s="51">
        <f t="shared" si="49"/>
        <v>0.25</v>
      </c>
    </row>
    <row r="45" spans="1:16" s="63" customFormat="1" ht="15" customHeight="1" outlineLevel="1" x14ac:dyDescent="0.2">
      <c r="A45" s="63" t="s">
        <v>17</v>
      </c>
      <c r="B45" s="120" t="s">
        <v>208</v>
      </c>
      <c r="C45" s="121">
        <v>1</v>
      </c>
      <c r="D45" s="121">
        <v>1</v>
      </c>
      <c r="E45" s="89">
        <f t="shared" ref="E45:E94" si="50">IF(D45 = 0, "", C45/D45)</f>
        <v>1</v>
      </c>
      <c r="F45" s="120" t="s">
        <v>31</v>
      </c>
      <c r="G45" s="120" t="s">
        <v>77</v>
      </c>
      <c r="H45" s="13">
        <f t="shared" si="45"/>
        <v>1</v>
      </c>
      <c r="I45" s="104">
        <f t="shared" ref="I45:O45" si="51">H45</f>
        <v>1</v>
      </c>
      <c r="J45" s="104">
        <f t="shared" si="51"/>
        <v>1</v>
      </c>
      <c r="K45" s="104">
        <f t="shared" si="51"/>
        <v>1</v>
      </c>
      <c r="L45" s="104">
        <f t="shared" si="51"/>
        <v>1</v>
      </c>
      <c r="M45" s="104">
        <f t="shared" si="51"/>
        <v>1</v>
      </c>
      <c r="N45" s="104">
        <f t="shared" si="51"/>
        <v>1</v>
      </c>
      <c r="O45" s="104">
        <f t="shared" si="51"/>
        <v>1</v>
      </c>
      <c r="P45" s="51">
        <v>0</v>
      </c>
    </row>
    <row r="46" spans="1:16" s="63" customFormat="1" ht="15" customHeight="1" outlineLevel="1" x14ac:dyDescent="0.2">
      <c r="A46" s="63" t="s">
        <v>17</v>
      </c>
      <c r="B46" s="120" t="s">
        <v>210</v>
      </c>
      <c r="C46" s="121">
        <v>1</v>
      </c>
      <c r="D46" s="121">
        <v>0.5</v>
      </c>
      <c r="E46" s="89">
        <f t="shared" si="50"/>
        <v>2</v>
      </c>
      <c r="F46" s="120" t="s">
        <v>31</v>
      </c>
      <c r="G46" s="120" t="s">
        <v>77</v>
      </c>
      <c r="H46" s="13">
        <f t="shared" si="45"/>
        <v>1</v>
      </c>
      <c r="I46" s="104">
        <f t="shared" ref="I46:O46" si="52">H46</f>
        <v>1</v>
      </c>
      <c r="J46" s="104">
        <f t="shared" si="52"/>
        <v>1</v>
      </c>
      <c r="K46" s="104">
        <f t="shared" si="52"/>
        <v>1</v>
      </c>
      <c r="L46" s="104">
        <f t="shared" si="52"/>
        <v>1</v>
      </c>
      <c r="M46" s="104">
        <f t="shared" si="52"/>
        <v>1</v>
      </c>
      <c r="N46" s="104">
        <f t="shared" si="52"/>
        <v>1</v>
      </c>
      <c r="O46" s="104">
        <f t="shared" si="52"/>
        <v>1</v>
      </c>
      <c r="P46" s="51">
        <v>0</v>
      </c>
    </row>
    <row r="47" spans="1:16" outlineLevel="1" x14ac:dyDescent="0.2">
      <c r="A47" s="63" t="s">
        <v>17</v>
      </c>
      <c r="B47" s="120" t="s">
        <v>217</v>
      </c>
      <c r="C47" s="121">
        <v>1</v>
      </c>
      <c r="D47" s="121">
        <v>1</v>
      </c>
      <c r="E47" s="89">
        <f t="shared" si="50"/>
        <v>1</v>
      </c>
      <c r="F47" s="120" t="s">
        <v>31</v>
      </c>
      <c r="G47" s="116" t="s">
        <v>77</v>
      </c>
      <c r="H47" s="13">
        <f t="shared" si="45"/>
        <v>1</v>
      </c>
      <c r="I47" s="104">
        <f t="shared" ref="I47:P47" si="53">H47</f>
        <v>1</v>
      </c>
      <c r="J47" s="104">
        <f t="shared" si="53"/>
        <v>1</v>
      </c>
      <c r="K47" s="104">
        <f t="shared" si="53"/>
        <v>1</v>
      </c>
      <c r="L47" s="104">
        <f t="shared" si="53"/>
        <v>1</v>
      </c>
      <c r="M47" s="104">
        <f t="shared" si="53"/>
        <v>1</v>
      </c>
      <c r="N47" s="104">
        <v>0</v>
      </c>
      <c r="O47" s="104">
        <f t="shared" si="53"/>
        <v>0</v>
      </c>
      <c r="P47" s="51">
        <f t="shared" si="53"/>
        <v>0</v>
      </c>
    </row>
    <row r="48" spans="1:16" s="63" customFormat="1" outlineLevel="1" x14ac:dyDescent="0.2">
      <c r="A48" s="63" t="s">
        <v>17</v>
      </c>
      <c r="B48" s="120" t="s">
        <v>218</v>
      </c>
      <c r="C48" s="121">
        <v>1</v>
      </c>
      <c r="D48" s="121">
        <v>1</v>
      </c>
      <c r="E48" s="89">
        <f t="shared" si="50"/>
        <v>1</v>
      </c>
      <c r="F48" s="120" t="s">
        <v>31</v>
      </c>
      <c r="G48" s="120" t="s">
        <v>77</v>
      </c>
      <c r="H48" s="13">
        <f t="shared" si="45"/>
        <v>1</v>
      </c>
      <c r="I48" s="104">
        <f t="shared" ref="I48:P48" si="54">H48</f>
        <v>1</v>
      </c>
      <c r="J48" s="104">
        <f t="shared" si="54"/>
        <v>1</v>
      </c>
      <c r="K48" s="104">
        <f t="shared" si="54"/>
        <v>1</v>
      </c>
      <c r="L48" s="104">
        <f t="shared" si="54"/>
        <v>1</v>
      </c>
      <c r="M48" s="104">
        <f t="shared" si="54"/>
        <v>1</v>
      </c>
      <c r="N48" s="104">
        <v>0</v>
      </c>
      <c r="O48" s="104">
        <f t="shared" si="54"/>
        <v>0</v>
      </c>
      <c r="P48" s="51">
        <f t="shared" si="54"/>
        <v>0</v>
      </c>
    </row>
    <row r="49" spans="1:16" s="63" customFormat="1" ht="15" outlineLevel="1" x14ac:dyDescent="0.25">
      <c r="A49" s="63" t="s">
        <v>17</v>
      </c>
      <c r="B49" s="120" t="s">
        <v>353</v>
      </c>
      <c r="C49" s="121">
        <v>0.5</v>
      </c>
      <c r="D49" s="109">
        <v>0</v>
      </c>
      <c r="E49" s="191" t="s">
        <v>413</v>
      </c>
      <c r="F49" s="120" t="s">
        <v>28</v>
      </c>
      <c r="G49" s="120" t="s">
        <v>77</v>
      </c>
      <c r="H49" s="13">
        <f t="shared" si="45"/>
        <v>0.5</v>
      </c>
      <c r="I49" s="104">
        <f t="shared" ref="I49:P49" si="55">H49</f>
        <v>0.5</v>
      </c>
      <c r="J49" s="104">
        <f t="shared" si="55"/>
        <v>0.5</v>
      </c>
      <c r="K49" s="104">
        <f t="shared" si="55"/>
        <v>0.5</v>
      </c>
      <c r="L49" s="104">
        <f t="shared" si="55"/>
        <v>0.5</v>
      </c>
      <c r="M49" s="104">
        <f t="shared" si="55"/>
        <v>0.5</v>
      </c>
      <c r="N49" s="104">
        <f t="shared" si="55"/>
        <v>0.5</v>
      </c>
      <c r="O49" s="104">
        <f t="shared" si="55"/>
        <v>0.5</v>
      </c>
      <c r="P49" s="51">
        <f t="shared" si="55"/>
        <v>0.5</v>
      </c>
    </row>
    <row r="50" spans="1:16" s="63" customFormat="1" ht="15" outlineLevel="1" x14ac:dyDescent="0.25">
      <c r="A50" s="63" t="s">
        <v>17</v>
      </c>
      <c r="B50" s="120" t="s">
        <v>354</v>
      </c>
      <c r="C50" s="121">
        <v>0.5</v>
      </c>
      <c r="D50" s="109">
        <v>0</v>
      </c>
      <c r="E50" s="191" t="s">
        <v>413</v>
      </c>
      <c r="F50" s="120" t="s">
        <v>28</v>
      </c>
      <c r="G50" s="120" t="s">
        <v>77</v>
      </c>
      <c r="H50" s="13">
        <f t="shared" si="45"/>
        <v>0.5</v>
      </c>
      <c r="I50" s="104">
        <f t="shared" ref="I50:P50" si="56">H50</f>
        <v>0.5</v>
      </c>
      <c r="J50" s="104">
        <f t="shared" si="56"/>
        <v>0.5</v>
      </c>
      <c r="K50" s="104">
        <f t="shared" si="56"/>
        <v>0.5</v>
      </c>
      <c r="L50" s="104">
        <f t="shared" si="56"/>
        <v>0.5</v>
      </c>
      <c r="M50" s="104">
        <f t="shared" si="56"/>
        <v>0.5</v>
      </c>
      <c r="N50" s="104">
        <f t="shared" si="56"/>
        <v>0.5</v>
      </c>
      <c r="O50" s="104">
        <f t="shared" si="56"/>
        <v>0.5</v>
      </c>
      <c r="P50" s="51">
        <f t="shared" si="56"/>
        <v>0.5</v>
      </c>
    </row>
    <row r="51" spans="1:16" s="63" customFormat="1" outlineLevel="1" x14ac:dyDescent="0.2">
      <c r="A51" s="63" t="s">
        <v>17</v>
      </c>
      <c r="B51" s="120" t="s">
        <v>355</v>
      </c>
      <c r="C51" s="121">
        <v>2</v>
      </c>
      <c r="D51" s="121">
        <v>1</v>
      </c>
      <c r="E51" s="89">
        <f t="shared" si="50"/>
        <v>2</v>
      </c>
      <c r="F51" s="120" t="s">
        <v>28</v>
      </c>
      <c r="G51" s="120" t="s">
        <v>77</v>
      </c>
      <c r="H51" s="13">
        <f t="shared" si="45"/>
        <v>2</v>
      </c>
      <c r="I51" s="104">
        <f t="shared" ref="I51:O51" si="57">H51</f>
        <v>2</v>
      </c>
      <c r="J51" s="104">
        <f t="shared" si="57"/>
        <v>2</v>
      </c>
      <c r="K51" s="104">
        <f t="shared" si="57"/>
        <v>2</v>
      </c>
      <c r="L51" s="104">
        <f t="shared" si="57"/>
        <v>2</v>
      </c>
      <c r="M51" s="104">
        <f t="shared" si="57"/>
        <v>2</v>
      </c>
      <c r="N51" s="104">
        <f t="shared" si="57"/>
        <v>2</v>
      </c>
      <c r="O51" s="104">
        <f t="shared" si="57"/>
        <v>2</v>
      </c>
      <c r="P51" s="51">
        <v>0</v>
      </c>
    </row>
    <row r="52" spans="1:16" s="63" customFormat="1" outlineLevel="1" x14ac:dyDescent="0.2">
      <c r="A52" s="63" t="s">
        <v>17</v>
      </c>
      <c r="B52" s="120" t="s">
        <v>356</v>
      </c>
      <c r="C52" s="121">
        <v>2</v>
      </c>
      <c r="D52" s="121">
        <v>2</v>
      </c>
      <c r="E52" s="89">
        <f t="shared" si="50"/>
        <v>1</v>
      </c>
      <c r="F52" s="120" t="s">
        <v>28</v>
      </c>
      <c r="G52" s="120" t="s">
        <v>77</v>
      </c>
      <c r="H52" s="13">
        <f t="shared" si="45"/>
        <v>2</v>
      </c>
      <c r="I52" s="104">
        <f t="shared" ref="I52:P52" si="58">H52</f>
        <v>2</v>
      </c>
      <c r="J52" s="104">
        <f t="shared" si="58"/>
        <v>2</v>
      </c>
      <c r="K52" s="104">
        <f t="shared" si="58"/>
        <v>2</v>
      </c>
      <c r="L52" s="104">
        <f t="shared" si="58"/>
        <v>2</v>
      </c>
      <c r="M52" s="104">
        <f t="shared" si="58"/>
        <v>2</v>
      </c>
      <c r="N52" s="104">
        <v>0.5</v>
      </c>
      <c r="O52" s="104">
        <v>0</v>
      </c>
      <c r="P52" s="51">
        <f t="shared" si="58"/>
        <v>0</v>
      </c>
    </row>
    <row r="53" spans="1:16" outlineLevel="1" x14ac:dyDescent="0.2">
      <c r="A53" s="63" t="s">
        <v>17</v>
      </c>
      <c r="B53" s="120" t="s">
        <v>357</v>
      </c>
      <c r="C53" s="121">
        <v>1</v>
      </c>
      <c r="D53" s="121">
        <v>1</v>
      </c>
      <c r="E53" s="89">
        <f t="shared" si="50"/>
        <v>1</v>
      </c>
      <c r="F53" s="120" t="s">
        <v>28</v>
      </c>
      <c r="G53" s="116" t="s">
        <v>77</v>
      </c>
      <c r="H53" s="13">
        <f t="shared" si="45"/>
        <v>1</v>
      </c>
      <c r="I53" s="104">
        <f t="shared" ref="I53:P53" si="59">H53</f>
        <v>1</v>
      </c>
      <c r="J53" s="104">
        <f t="shared" si="59"/>
        <v>1</v>
      </c>
      <c r="K53" s="104">
        <f t="shared" si="59"/>
        <v>1</v>
      </c>
      <c r="L53" s="104">
        <f t="shared" si="59"/>
        <v>1</v>
      </c>
      <c r="M53" s="104">
        <f t="shared" si="59"/>
        <v>1</v>
      </c>
      <c r="N53" s="104">
        <f t="shared" si="59"/>
        <v>1</v>
      </c>
      <c r="O53" s="104">
        <v>0</v>
      </c>
      <c r="P53" s="51">
        <f t="shared" si="59"/>
        <v>0</v>
      </c>
    </row>
    <row r="54" spans="1:16" s="63" customFormat="1" outlineLevel="1" x14ac:dyDescent="0.2">
      <c r="A54" s="63" t="s">
        <v>17</v>
      </c>
      <c r="B54" s="120" t="s">
        <v>211</v>
      </c>
      <c r="C54" s="121">
        <v>0.25</v>
      </c>
      <c r="D54" s="121">
        <v>1</v>
      </c>
      <c r="E54" s="89">
        <f t="shared" si="50"/>
        <v>0.25</v>
      </c>
      <c r="F54" s="120" t="s">
        <v>31</v>
      </c>
      <c r="G54" s="116" t="s">
        <v>77</v>
      </c>
      <c r="H54" s="13">
        <f t="shared" si="45"/>
        <v>0.25</v>
      </c>
      <c r="I54" s="104">
        <v>0</v>
      </c>
      <c r="J54" s="104">
        <f t="shared" ref="J54:P54" si="60">I54</f>
        <v>0</v>
      </c>
      <c r="K54" s="104">
        <f t="shared" si="60"/>
        <v>0</v>
      </c>
      <c r="L54" s="104">
        <f t="shared" si="60"/>
        <v>0</v>
      </c>
      <c r="M54" s="104">
        <f t="shared" si="60"/>
        <v>0</v>
      </c>
      <c r="N54" s="104">
        <f t="shared" si="60"/>
        <v>0</v>
      </c>
      <c r="O54" s="104">
        <f t="shared" si="60"/>
        <v>0</v>
      </c>
      <c r="P54" s="51">
        <f t="shared" si="60"/>
        <v>0</v>
      </c>
    </row>
    <row r="55" spans="1:16" s="63" customFormat="1" outlineLevel="1" x14ac:dyDescent="0.2">
      <c r="A55" s="63" t="s">
        <v>17</v>
      </c>
      <c r="B55" s="120" t="s">
        <v>212</v>
      </c>
      <c r="C55" s="121">
        <v>0.25</v>
      </c>
      <c r="D55" s="121">
        <v>0.75</v>
      </c>
      <c r="E55" s="89">
        <f t="shared" si="50"/>
        <v>0.33333333333333331</v>
      </c>
      <c r="F55" s="120" t="s">
        <v>31</v>
      </c>
      <c r="G55" s="116" t="s">
        <v>77</v>
      </c>
      <c r="H55" s="13">
        <f t="shared" si="45"/>
        <v>0.25</v>
      </c>
      <c r="I55" s="104">
        <v>0</v>
      </c>
      <c r="J55" s="104">
        <f t="shared" ref="J55:P55" si="61">I55</f>
        <v>0</v>
      </c>
      <c r="K55" s="104">
        <f t="shared" si="61"/>
        <v>0</v>
      </c>
      <c r="L55" s="104">
        <f t="shared" si="61"/>
        <v>0</v>
      </c>
      <c r="M55" s="104">
        <f t="shared" si="61"/>
        <v>0</v>
      </c>
      <c r="N55" s="104">
        <f t="shared" si="61"/>
        <v>0</v>
      </c>
      <c r="O55" s="104">
        <f t="shared" si="61"/>
        <v>0</v>
      </c>
      <c r="P55" s="51">
        <f t="shared" si="61"/>
        <v>0</v>
      </c>
    </row>
    <row r="56" spans="1:16" s="63" customFormat="1" outlineLevel="1" x14ac:dyDescent="0.2">
      <c r="A56" s="63" t="s">
        <v>17</v>
      </c>
      <c r="B56" s="120" t="s">
        <v>213</v>
      </c>
      <c r="C56" s="121">
        <v>0.25</v>
      </c>
      <c r="D56" s="121">
        <v>0.5</v>
      </c>
      <c r="E56" s="89">
        <f t="shared" si="50"/>
        <v>0.5</v>
      </c>
      <c r="F56" s="120" t="s">
        <v>31</v>
      </c>
      <c r="G56" s="116" t="s">
        <v>77</v>
      </c>
      <c r="H56" s="13">
        <f t="shared" si="45"/>
        <v>0.25</v>
      </c>
      <c r="I56" s="104">
        <f t="shared" ref="I56:P56" si="62">H56</f>
        <v>0.25</v>
      </c>
      <c r="J56" s="104">
        <f t="shared" si="62"/>
        <v>0.25</v>
      </c>
      <c r="K56" s="104">
        <f t="shared" si="62"/>
        <v>0.25</v>
      </c>
      <c r="L56" s="104">
        <f t="shared" si="62"/>
        <v>0.25</v>
      </c>
      <c r="M56" s="104">
        <v>0</v>
      </c>
      <c r="N56" s="104">
        <f t="shared" si="62"/>
        <v>0</v>
      </c>
      <c r="O56" s="104">
        <f t="shared" si="62"/>
        <v>0</v>
      </c>
      <c r="P56" s="51">
        <f t="shared" si="62"/>
        <v>0</v>
      </c>
    </row>
    <row r="57" spans="1:16" s="63" customFormat="1" outlineLevel="1" x14ac:dyDescent="0.2">
      <c r="A57" s="63" t="s">
        <v>17</v>
      </c>
      <c r="B57" s="120" t="s">
        <v>214</v>
      </c>
      <c r="C57" s="121">
        <v>0.25</v>
      </c>
      <c r="D57" s="121">
        <v>0.5</v>
      </c>
      <c r="E57" s="89">
        <f t="shared" si="50"/>
        <v>0.5</v>
      </c>
      <c r="F57" s="120" t="s">
        <v>31</v>
      </c>
      <c r="G57" s="120" t="s">
        <v>77</v>
      </c>
      <c r="H57" s="13">
        <f t="shared" si="45"/>
        <v>0.25</v>
      </c>
      <c r="I57" s="104">
        <f t="shared" ref="I57:P57" si="63">H57</f>
        <v>0.25</v>
      </c>
      <c r="J57" s="104">
        <v>0</v>
      </c>
      <c r="K57" s="104">
        <f t="shared" si="63"/>
        <v>0</v>
      </c>
      <c r="L57" s="104">
        <f t="shared" si="63"/>
        <v>0</v>
      </c>
      <c r="M57" s="104">
        <f t="shared" si="63"/>
        <v>0</v>
      </c>
      <c r="N57" s="104">
        <f t="shared" si="63"/>
        <v>0</v>
      </c>
      <c r="O57" s="104">
        <f t="shared" si="63"/>
        <v>0</v>
      </c>
      <c r="P57" s="51">
        <f t="shared" si="63"/>
        <v>0</v>
      </c>
    </row>
    <row r="58" spans="1:16" s="63" customFormat="1" ht="15" outlineLevel="1" x14ac:dyDescent="0.25">
      <c r="A58" s="63" t="s">
        <v>17</v>
      </c>
      <c r="B58" s="120" t="s">
        <v>358</v>
      </c>
      <c r="C58" s="121">
        <v>0.25</v>
      </c>
      <c r="D58" s="109">
        <v>0</v>
      </c>
      <c r="E58" s="191" t="s">
        <v>413</v>
      </c>
      <c r="F58" s="120" t="s">
        <v>28</v>
      </c>
      <c r="G58" s="120" t="s">
        <v>273</v>
      </c>
      <c r="H58" s="13">
        <f t="shared" si="45"/>
        <v>0.25</v>
      </c>
      <c r="I58" s="104">
        <f t="shared" ref="I58:P58" si="64">H58</f>
        <v>0.25</v>
      </c>
      <c r="J58" s="104">
        <f t="shared" si="64"/>
        <v>0.25</v>
      </c>
      <c r="K58" s="104">
        <f t="shared" si="64"/>
        <v>0.25</v>
      </c>
      <c r="L58" s="104">
        <f t="shared" si="64"/>
        <v>0.25</v>
      </c>
      <c r="M58" s="104">
        <f t="shared" si="64"/>
        <v>0.25</v>
      </c>
      <c r="N58" s="104">
        <f t="shared" si="64"/>
        <v>0.25</v>
      </c>
      <c r="O58" s="104">
        <f t="shared" si="64"/>
        <v>0.25</v>
      </c>
      <c r="P58" s="51">
        <f t="shared" si="64"/>
        <v>0.25</v>
      </c>
    </row>
    <row r="59" spans="1:16" s="63" customFormat="1" ht="15" outlineLevel="1" x14ac:dyDescent="0.25">
      <c r="A59" s="63" t="s">
        <v>17</v>
      </c>
      <c r="B59" s="120" t="s">
        <v>359</v>
      </c>
      <c r="C59" s="121">
        <v>0.25</v>
      </c>
      <c r="D59" s="109">
        <v>0</v>
      </c>
      <c r="E59" s="191" t="s">
        <v>413</v>
      </c>
      <c r="F59" s="120" t="s">
        <v>28</v>
      </c>
      <c r="G59" s="120" t="s">
        <v>77</v>
      </c>
      <c r="H59" s="13">
        <f t="shared" si="45"/>
        <v>0.25</v>
      </c>
      <c r="I59" s="104">
        <f t="shared" ref="I59:P59" si="65">H59</f>
        <v>0.25</v>
      </c>
      <c r="J59" s="104">
        <f t="shared" si="65"/>
        <v>0.25</v>
      </c>
      <c r="K59" s="104">
        <f t="shared" si="65"/>
        <v>0.25</v>
      </c>
      <c r="L59" s="104">
        <f t="shared" si="65"/>
        <v>0.25</v>
      </c>
      <c r="M59" s="104">
        <f t="shared" si="65"/>
        <v>0.25</v>
      </c>
      <c r="N59" s="104">
        <f t="shared" si="65"/>
        <v>0.25</v>
      </c>
      <c r="O59" s="104">
        <f t="shared" si="65"/>
        <v>0.25</v>
      </c>
      <c r="P59" s="51">
        <f t="shared" si="65"/>
        <v>0.25</v>
      </c>
    </row>
    <row r="60" spans="1:16" s="63" customFormat="1" ht="15" outlineLevel="1" x14ac:dyDescent="0.25">
      <c r="A60" s="63" t="s">
        <v>17</v>
      </c>
      <c r="B60" s="120" t="s">
        <v>360</v>
      </c>
      <c r="C60" s="121">
        <v>0.25</v>
      </c>
      <c r="D60" s="109">
        <v>0</v>
      </c>
      <c r="E60" s="191" t="s">
        <v>413</v>
      </c>
      <c r="F60" s="120" t="s">
        <v>28</v>
      </c>
      <c r="G60" s="120" t="s">
        <v>77</v>
      </c>
      <c r="H60" s="13">
        <f t="shared" si="45"/>
        <v>0.25</v>
      </c>
      <c r="I60" s="104">
        <f t="shared" ref="I60:P60" si="66">H60</f>
        <v>0.25</v>
      </c>
      <c r="J60" s="104">
        <f t="shared" si="66"/>
        <v>0.25</v>
      </c>
      <c r="K60" s="104">
        <f t="shared" si="66"/>
        <v>0.25</v>
      </c>
      <c r="L60" s="104">
        <f t="shared" si="66"/>
        <v>0.25</v>
      </c>
      <c r="M60" s="104">
        <f t="shared" si="66"/>
        <v>0.25</v>
      </c>
      <c r="N60" s="104">
        <f t="shared" si="66"/>
        <v>0.25</v>
      </c>
      <c r="O60" s="104">
        <f t="shared" si="66"/>
        <v>0.25</v>
      </c>
      <c r="P60" s="51">
        <f t="shared" si="66"/>
        <v>0.25</v>
      </c>
    </row>
    <row r="61" spans="1:16" s="63" customFormat="1" outlineLevel="1" x14ac:dyDescent="0.2">
      <c r="A61" s="63" t="s">
        <v>17</v>
      </c>
      <c r="B61" s="120" t="s">
        <v>361</v>
      </c>
      <c r="C61" s="121">
        <v>3</v>
      </c>
      <c r="D61" s="121">
        <v>1.5</v>
      </c>
      <c r="E61" s="89">
        <f t="shared" si="50"/>
        <v>2</v>
      </c>
      <c r="F61" s="120" t="s">
        <v>31</v>
      </c>
      <c r="G61" s="120" t="s">
        <v>78</v>
      </c>
      <c r="H61" s="13">
        <f t="shared" si="45"/>
        <v>3</v>
      </c>
      <c r="I61" s="104">
        <f t="shared" ref="I61:P61" si="67">H61</f>
        <v>3</v>
      </c>
      <c r="J61" s="104">
        <f t="shared" si="67"/>
        <v>3</v>
      </c>
      <c r="K61" s="104">
        <f t="shared" si="67"/>
        <v>3</v>
      </c>
      <c r="L61" s="104">
        <f t="shared" si="67"/>
        <v>3</v>
      </c>
      <c r="M61" s="104">
        <f t="shared" si="67"/>
        <v>3</v>
      </c>
      <c r="N61" s="104">
        <v>0</v>
      </c>
      <c r="O61" s="104">
        <f t="shared" si="67"/>
        <v>0</v>
      </c>
      <c r="P61" s="51">
        <f t="shared" si="67"/>
        <v>0</v>
      </c>
    </row>
    <row r="62" spans="1:16" s="63" customFormat="1" outlineLevel="1" x14ac:dyDescent="0.2">
      <c r="A62" s="63" t="s">
        <v>17</v>
      </c>
      <c r="B62" s="120" t="s">
        <v>219</v>
      </c>
      <c r="C62" s="121">
        <v>5</v>
      </c>
      <c r="D62" s="121">
        <v>5.5</v>
      </c>
      <c r="E62" s="89">
        <f t="shared" si="50"/>
        <v>0.90909090909090906</v>
      </c>
      <c r="F62" s="120" t="s">
        <v>31</v>
      </c>
      <c r="G62" s="120" t="s">
        <v>78</v>
      </c>
      <c r="H62" s="13">
        <f t="shared" si="45"/>
        <v>5</v>
      </c>
      <c r="I62" s="104">
        <v>3</v>
      </c>
      <c r="J62" s="104">
        <v>0</v>
      </c>
      <c r="K62" s="104">
        <f t="shared" ref="K62:P62" si="68">J62</f>
        <v>0</v>
      </c>
      <c r="L62" s="104">
        <f t="shared" si="68"/>
        <v>0</v>
      </c>
      <c r="M62" s="104">
        <f t="shared" si="68"/>
        <v>0</v>
      </c>
      <c r="N62" s="104">
        <f t="shared" si="68"/>
        <v>0</v>
      </c>
      <c r="O62" s="104">
        <f t="shared" si="68"/>
        <v>0</v>
      </c>
      <c r="P62" s="51">
        <f t="shared" si="68"/>
        <v>0</v>
      </c>
    </row>
    <row r="63" spans="1:16" s="63" customFormat="1" ht="15" customHeight="1" outlineLevel="1" x14ac:dyDescent="0.2">
      <c r="A63" s="63" t="s">
        <v>17</v>
      </c>
      <c r="B63" s="120" t="s">
        <v>221</v>
      </c>
      <c r="C63" s="121">
        <v>3</v>
      </c>
      <c r="D63" s="121">
        <v>7.5</v>
      </c>
      <c r="E63" s="89">
        <f t="shared" si="50"/>
        <v>0.4</v>
      </c>
      <c r="F63" s="120" t="s">
        <v>31</v>
      </c>
      <c r="G63" s="120" t="s">
        <v>78</v>
      </c>
      <c r="H63" s="13">
        <f t="shared" si="45"/>
        <v>3</v>
      </c>
      <c r="I63" s="104">
        <f t="shared" ref="I63:P63" si="69">H63</f>
        <v>3</v>
      </c>
      <c r="J63" s="104">
        <v>1</v>
      </c>
      <c r="K63" s="104">
        <v>0</v>
      </c>
      <c r="L63" s="104">
        <f t="shared" si="69"/>
        <v>0</v>
      </c>
      <c r="M63" s="104">
        <f t="shared" si="69"/>
        <v>0</v>
      </c>
      <c r="N63" s="104">
        <f t="shared" si="69"/>
        <v>0</v>
      </c>
      <c r="O63" s="104">
        <f t="shared" si="69"/>
        <v>0</v>
      </c>
      <c r="P63" s="51">
        <f t="shared" si="69"/>
        <v>0</v>
      </c>
    </row>
    <row r="64" spans="1:16" s="63" customFormat="1" ht="15" customHeight="1" outlineLevel="1" x14ac:dyDescent="0.2">
      <c r="A64" s="63" t="s">
        <v>17</v>
      </c>
      <c r="B64" s="120" t="s">
        <v>419</v>
      </c>
      <c r="C64" s="121">
        <v>6</v>
      </c>
      <c r="D64" s="121">
        <v>8</v>
      </c>
      <c r="E64" s="202">
        <f t="shared" ref="E64" si="70">IF(D64 = 0, "", C64/D64)</f>
        <v>0.75</v>
      </c>
      <c r="F64" s="196" t="s">
        <v>31</v>
      </c>
      <c r="G64" s="196" t="s">
        <v>78</v>
      </c>
      <c r="H64" s="115"/>
      <c r="I64" s="146"/>
      <c r="J64" s="155">
        <v>6</v>
      </c>
      <c r="K64" s="155">
        <v>4</v>
      </c>
      <c r="L64" s="155">
        <v>0</v>
      </c>
      <c r="M64" s="155">
        <f t="shared" ref="M64" si="71">L64</f>
        <v>0</v>
      </c>
      <c r="N64" s="155">
        <f t="shared" ref="N64" si="72">M64</f>
        <v>0</v>
      </c>
      <c r="O64" s="155">
        <f t="shared" ref="O64" si="73">N64</f>
        <v>0</v>
      </c>
      <c r="P64" s="148">
        <f t="shared" ref="P64" si="74">O64</f>
        <v>0</v>
      </c>
    </row>
    <row r="65" spans="1:19" s="63" customFormat="1" ht="15" customHeight="1" outlineLevel="1" x14ac:dyDescent="0.2">
      <c r="A65" s="63" t="s">
        <v>17</v>
      </c>
      <c r="B65" s="120" t="s">
        <v>362</v>
      </c>
      <c r="C65" s="121">
        <v>5</v>
      </c>
      <c r="D65" s="121">
        <v>2</v>
      </c>
      <c r="E65" s="89">
        <f t="shared" si="50"/>
        <v>2.5</v>
      </c>
      <c r="F65" s="120" t="s">
        <v>31</v>
      </c>
      <c r="G65" s="120" t="s">
        <v>78</v>
      </c>
      <c r="H65" s="13">
        <f t="shared" si="45"/>
        <v>5</v>
      </c>
      <c r="I65" s="104">
        <f t="shared" ref="I65:P65" si="75">H65</f>
        <v>5</v>
      </c>
      <c r="J65" s="104">
        <f t="shared" si="75"/>
        <v>5</v>
      </c>
      <c r="K65" s="104">
        <f t="shared" si="75"/>
        <v>5</v>
      </c>
      <c r="L65" s="104">
        <f t="shared" si="75"/>
        <v>5</v>
      </c>
      <c r="M65" s="104">
        <v>0</v>
      </c>
      <c r="N65" s="104">
        <f t="shared" si="75"/>
        <v>0</v>
      </c>
      <c r="O65" s="104">
        <f t="shared" si="75"/>
        <v>0</v>
      </c>
      <c r="P65" s="51">
        <f t="shared" si="75"/>
        <v>0</v>
      </c>
      <c r="S65" s="63">
        <f>SUMIF(A:A, A41,C:C ) - SUMIF(A:A, A42,D:D )</f>
        <v>18.439999999999998</v>
      </c>
    </row>
    <row r="66" spans="1:19" s="63" customFormat="1" ht="15" customHeight="1" outlineLevel="1" x14ac:dyDescent="0.2">
      <c r="A66" s="63" t="s">
        <v>17</v>
      </c>
      <c r="B66" s="120" t="s">
        <v>363</v>
      </c>
      <c r="C66" s="121">
        <v>3</v>
      </c>
      <c r="D66" s="121">
        <v>7.25</v>
      </c>
      <c r="E66" s="89">
        <f t="shared" si="50"/>
        <v>0.41379310344827586</v>
      </c>
      <c r="F66" s="120" t="s">
        <v>31</v>
      </c>
      <c r="G66" s="120" t="s">
        <v>78</v>
      </c>
      <c r="H66" s="13">
        <f t="shared" si="45"/>
        <v>3</v>
      </c>
      <c r="I66" s="104">
        <f t="shared" ref="I66:P66" si="76">H66</f>
        <v>3</v>
      </c>
      <c r="J66" s="104">
        <f t="shared" si="76"/>
        <v>3</v>
      </c>
      <c r="K66" s="104">
        <f t="shared" si="76"/>
        <v>3</v>
      </c>
      <c r="L66" s="104">
        <f t="shared" si="76"/>
        <v>3</v>
      </c>
      <c r="M66" s="104">
        <f t="shared" si="76"/>
        <v>3</v>
      </c>
      <c r="N66" s="104">
        <v>0</v>
      </c>
      <c r="O66" s="104">
        <f t="shared" si="76"/>
        <v>0</v>
      </c>
      <c r="P66" s="51">
        <f t="shared" si="76"/>
        <v>0</v>
      </c>
    </row>
    <row r="67" spans="1:19" s="63" customFormat="1" ht="15" customHeight="1" outlineLevel="1" x14ac:dyDescent="0.25">
      <c r="A67" s="63" t="s">
        <v>17</v>
      </c>
      <c r="B67" s="120" t="s">
        <v>220</v>
      </c>
      <c r="C67" s="121">
        <v>0.2</v>
      </c>
      <c r="D67" s="109">
        <v>0</v>
      </c>
      <c r="E67" s="191" t="s">
        <v>413</v>
      </c>
      <c r="F67" s="120" t="s">
        <v>31</v>
      </c>
      <c r="G67" s="120" t="s">
        <v>78</v>
      </c>
      <c r="H67" s="13">
        <f t="shared" si="45"/>
        <v>0.2</v>
      </c>
      <c r="I67" s="104">
        <f t="shared" ref="I67:P67" si="77">H67</f>
        <v>0.2</v>
      </c>
      <c r="J67" s="104">
        <f t="shared" si="77"/>
        <v>0.2</v>
      </c>
      <c r="K67" s="104">
        <f t="shared" si="77"/>
        <v>0.2</v>
      </c>
      <c r="L67" s="104">
        <f t="shared" si="77"/>
        <v>0.2</v>
      </c>
      <c r="M67" s="104">
        <f t="shared" si="77"/>
        <v>0.2</v>
      </c>
      <c r="N67" s="104">
        <f t="shared" si="77"/>
        <v>0.2</v>
      </c>
      <c r="O67" s="104">
        <f t="shared" si="77"/>
        <v>0.2</v>
      </c>
      <c r="P67" s="51">
        <f t="shared" si="77"/>
        <v>0.2</v>
      </c>
    </row>
    <row r="68" spans="1:19" s="63" customFormat="1" ht="15" customHeight="1" outlineLevel="1" x14ac:dyDescent="0.25">
      <c r="A68" s="63" t="s">
        <v>17</v>
      </c>
      <c r="B68" s="120" t="s">
        <v>222</v>
      </c>
      <c r="C68" s="121">
        <v>0.25</v>
      </c>
      <c r="D68" s="109">
        <v>0</v>
      </c>
      <c r="E68" s="191" t="s">
        <v>413</v>
      </c>
      <c r="F68" s="120" t="s">
        <v>31</v>
      </c>
      <c r="G68" s="120" t="s">
        <v>78</v>
      </c>
      <c r="H68" s="13">
        <f t="shared" si="45"/>
        <v>0.25</v>
      </c>
      <c r="I68" s="104">
        <f t="shared" ref="I68:P68" si="78">H68</f>
        <v>0.25</v>
      </c>
      <c r="J68" s="104">
        <f t="shared" si="78"/>
        <v>0.25</v>
      </c>
      <c r="K68" s="104">
        <f t="shared" si="78"/>
        <v>0.25</v>
      </c>
      <c r="L68" s="104">
        <f t="shared" si="78"/>
        <v>0.25</v>
      </c>
      <c r="M68" s="104">
        <f t="shared" si="78"/>
        <v>0.25</v>
      </c>
      <c r="N68" s="104">
        <f t="shared" si="78"/>
        <v>0.25</v>
      </c>
      <c r="O68" s="104">
        <f t="shared" si="78"/>
        <v>0.25</v>
      </c>
      <c r="P68" s="51">
        <f t="shared" si="78"/>
        <v>0.25</v>
      </c>
    </row>
    <row r="69" spans="1:19" s="63" customFormat="1" ht="15" customHeight="1" outlineLevel="1" x14ac:dyDescent="0.2">
      <c r="A69" s="63" t="s">
        <v>17</v>
      </c>
      <c r="B69" s="120" t="s">
        <v>364</v>
      </c>
      <c r="C69" s="121">
        <v>2</v>
      </c>
      <c r="D69" s="121">
        <v>4</v>
      </c>
      <c r="E69" s="89">
        <f t="shared" si="50"/>
        <v>0.5</v>
      </c>
      <c r="F69" s="120" t="s">
        <v>31</v>
      </c>
      <c r="G69" s="120" t="s">
        <v>78</v>
      </c>
      <c r="H69" s="13">
        <f t="shared" si="45"/>
        <v>2</v>
      </c>
      <c r="I69" s="104">
        <f t="shared" ref="I69:P69" si="79">H69</f>
        <v>2</v>
      </c>
      <c r="J69" s="104">
        <f t="shared" si="79"/>
        <v>2</v>
      </c>
      <c r="K69" s="104">
        <f t="shared" si="79"/>
        <v>2</v>
      </c>
      <c r="L69" s="104">
        <f t="shared" si="79"/>
        <v>2</v>
      </c>
      <c r="M69" s="104">
        <f t="shared" si="79"/>
        <v>2</v>
      </c>
      <c r="N69" s="104">
        <v>0</v>
      </c>
      <c r="O69" s="104">
        <f t="shared" si="79"/>
        <v>0</v>
      </c>
      <c r="P69" s="51">
        <f t="shared" si="79"/>
        <v>0</v>
      </c>
    </row>
    <row r="70" spans="1:19" ht="15" customHeight="1" outlineLevel="1" x14ac:dyDescent="0.25">
      <c r="A70" s="63" t="s">
        <v>17</v>
      </c>
      <c r="B70" s="120" t="s">
        <v>226</v>
      </c>
      <c r="C70" s="121">
        <v>3</v>
      </c>
      <c r="D70" s="109">
        <v>0</v>
      </c>
      <c r="E70" s="191" t="s">
        <v>413</v>
      </c>
      <c r="F70" s="120" t="s">
        <v>31</v>
      </c>
      <c r="G70" s="116" t="s">
        <v>78</v>
      </c>
      <c r="H70" s="13">
        <f t="shared" si="45"/>
        <v>3</v>
      </c>
      <c r="I70" s="104">
        <f t="shared" ref="I70:P70" si="80">H70</f>
        <v>3</v>
      </c>
      <c r="J70" s="104">
        <f t="shared" si="80"/>
        <v>3</v>
      </c>
      <c r="K70" s="104">
        <f t="shared" si="80"/>
        <v>3</v>
      </c>
      <c r="L70" s="104">
        <f t="shared" si="80"/>
        <v>3</v>
      </c>
      <c r="M70" s="104">
        <f t="shared" si="80"/>
        <v>3</v>
      </c>
      <c r="N70" s="104">
        <f t="shared" si="80"/>
        <v>3</v>
      </c>
      <c r="O70" s="104">
        <f t="shared" si="80"/>
        <v>3</v>
      </c>
      <c r="P70" s="51">
        <f t="shared" si="80"/>
        <v>3</v>
      </c>
    </row>
    <row r="71" spans="1:19" s="63" customFormat="1" ht="15" customHeight="1" outlineLevel="1" x14ac:dyDescent="0.2">
      <c r="A71" s="63" t="s">
        <v>17</v>
      </c>
      <c r="B71" s="120" t="s">
        <v>227</v>
      </c>
      <c r="C71" s="121">
        <v>3</v>
      </c>
      <c r="D71" s="121">
        <v>1.5</v>
      </c>
      <c r="E71" s="89">
        <f t="shared" si="50"/>
        <v>2</v>
      </c>
      <c r="F71" s="120" t="s">
        <v>31</v>
      </c>
      <c r="G71" s="120" t="s">
        <v>78</v>
      </c>
      <c r="H71" s="13">
        <f t="shared" si="45"/>
        <v>3</v>
      </c>
      <c r="I71" s="104">
        <f t="shared" ref="I71:P71" si="81">H71</f>
        <v>3</v>
      </c>
      <c r="J71" s="104">
        <f t="shared" si="81"/>
        <v>3</v>
      </c>
      <c r="K71" s="104">
        <f t="shared" si="81"/>
        <v>3</v>
      </c>
      <c r="L71" s="104">
        <v>0</v>
      </c>
      <c r="M71" s="104">
        <f t="shared" si="81"/>
        <v>0</v>
      </c>
      <c r="N71" s="104">
        <f t="shared" si="81"/>
        <v>0</v>
      </c>
      <c r="O71" s="104">
        <f t="shared" si="81"/>
        <v>0</v>
      </c>
      <c r="P71" s="51">
        <f t="shared" si="81"/>
        <v>0</v>
      </c>
    </row>
    <row r="72" spans="1:19" s="63" customFormat="1" ht="15" customHeight="1" outlineLevel="1" x14ac:dyDescent="0.2">
      <c r="A72" s="63" t="s">
        <v>17</v>
      </c>
      <c r="B72" s="87" t="s">
        <v>437</v>
      </c>
      <c r="C72" s="121">
        <v>3</v>
      </c>
      <c r="D72" s="121">
        <v>2</v>
      </c>
      <c r="E72" s="89">
        <f t="shared" si="50"/>
        <v>1.5</v>
      </c>
      <c r="F72" s="120" t="s">
        <v>31</v>
      </c>
      <c r="G72" s="120" t="s">
        <v>78</v>
      </c>
      <c r="H72" s="13">
        <f t="shared" si="45"/>
        <v>3</v>
      </c>
      <c r="I72" s="104">
        <f t="shared" ref="I72:P73" si="82">H72</f>
        <v>3</v>
      </c>
      <c r="J72" s="104">
        <f t="shared" si="82"/>
        <v>3</v>
      </c>
      <c r="K72" s="104">
        <f t="shared" si="82"/>
        <v>3</v>
      </c>
      <c r="L72" s="104">
        <f t="shared" si="82"/>
        <v>3</v>
      </c>
      <c r="M72" s="104">
        <v>0</v>
      </c>
      <c r="N72" s="104">
        <f t="shared" si="82"/>
        <v>0</v>
      </c>
      <c r="O72" s="104">
        <f t="shared" si="82"/>
        <v>0</v>
      </c>
      <c r="P72" s="51">
        <f t="shared" si="82"/>
        <v>0</v>
      </c>
    </row>
    <row r="73" spans="1:19" s="63" customFormat="1" ht="15" customHeight="1" outlineLevel="1" x14ac:dyDescent="0.2">
      <c r="A73" s="110" t="s">
        <v>17</v>
      </c>
      <c r="B73" s="87" t="s">
        <v>439</v>
      </c>
      <c r="C73" s="121">
        <v>0.5</v>
      </c>
      <c r="D73" s="68">
        <v>0.5</v>
      </c>
      <c r="E73" s="89">
        <f t="shared" si="50"/>
        <v>1</v>
      </c>
      <c r="F73" s="87" t="s">
        <v>31</v>
      </c>
      <c r="G73" s="87" t="s">
        <v>78</v>
      </c>
      <c r="H73" s="115"/>
      <c r="I73" s="146"/>
      <c r="J73" s="146"/>
      <c r="K73" s="146"/>
      <c r="L73" s="146"/>
      <c r="M73" s="158">
        <v>0.5</v>
      </c>
      <c r="N73" s="146">
        <v>0</v>
      </c>
      <c r="O73" s="146">
        <f t="shared" si="82"/>
        <v>0</v>
      </c>
      <c r="P73" s="148">
        <f t="shared" si="82"/>
        <v>0</v>
      </c>
    </row>
    <row r="74" spans="1:19" s="63" customFormat="1" ht="15" customHeight="1" outlineLevel="1" x14ac:dyDescent="0.25">
      <c r="A74" s="63" t="s">
        <v>17</v>
      </c>
      <c r="B74" s="87" t="s">
        <v>438</v>
      </c>
      <c r="C74" s="121">
        <v>3</v>
      </c>
      <c r="D74" s="163">
        <v>0</v>
      </c>
      <c r="E74" s="191" t="s">
        <v>413</v>
      </c>
      <c r="F74" s="120" t="s">
        <v>31</v>
      </c>
      <c r="G74" s="120" t="s">
        <v>78</v>
      </c>
      <c r="H74" s="13">
        <f t="shared" si="45"/>
        <v>3</v>
      </c>
      <c r="I74" s="104">
        <f t="shared" ref="I74:P74" si="83">H74</f>
        <v>3</v>
      </c>
      <c r="J74" s="104">
        <f t="shared" si="83"/>
        <v>3</v>
      </c>
      <c r="K74" s="104">
        <f t="shared" si="83"/>
        <v>3</v>
      </c>
      <c r="L74" s="104">
        <f t="shared" si="83"/>
        <v>3</v>
      </c>
      <c r="M74" s="104">
        <f t="shared" si="83"/>
        <v>3</v>
      </c>
      <c r="N74" s="104">
        <f t="shared" si="83"/>
        <v>3</v>
      </c>
      <c r="O74" s="104">
        <f t="shared" si="83"/>
        <v>3</v>
      </c>
      <c r="P74" s="51">
        <f t="shared" si="83"/>
        <v>3</v>
      </c>
    </row>
    <row r="75" spans="1:19" s="63" customFormat="1" ht="15" customHeight="1" outlineLevel="1" x14ac:dyDescent="0.25">
      <c r="A75" s="63" t="s">
        <v>17</v>
      </c>
      <c r="B75" s="120" t="s">
        <v>365</v>
      </c>
      <c r="C75" s="121">
        <v>4</v>
      </c>
      <c r="D75" s="163">
        <v>0</v>
      </c>
      <c r="E75" s="191" t="s">
        <v>413</v>
      </c>
      <c r="F75" s="120" t="s">
        <v>31</v>
      </c>
      <c r="G75" s="120" t="s">
        <v>78</v>
      </c>
      <c r="H75" s="13">
        <f t="shared" si="45"/>
        <v>4</v>
      </c>
      <c r="I75" s="104">
        <f t="shared" ref="I75:P75" si="84">H75</f>
        <v>4</v>
      </c>
      <c r="J75" s="104">
        <f t="shared" si="84"/>
        <v>4</v>
      </c>
      <c r="K75" s="104">
        <f t="shared" si="84"/>
        <v>4</v>
      </c>
      <c r="L75" s="104">
        <f t="shared" si="84"/>
        <v>4</v>
      </c>
      <c r="M75" s="104">
        <f t="shared" si="84"/>
        <v>4</v>
      </c>
      <c r="N75" s="104">
        <f t="shared" si="84"/>
        <v>4</v>
      </c>
      <c r="O75" s="104">
        <f t="shared" si="84"/>
        <v>4</v>
      </c>
      <c r="P75" s="51">
        <f t="shared" si="84"/>
        <v>4</v>
      </c>
    </row>
    <row r="76" spans="1:19" s="63" customFormat="1" ht="15" customHeight="1" outlineLevel="1" x14ac:dyDescent="0.2">
      <c r="A76" s="63" t="s">
        <v>17</v>
      </c>
      <c r="B76" s="120" t="s">
        <v>228</v>
      </c>
      <c r="C76" s="121">
        <v>3</v>
      </c>
      <c r="D76" s="68">
        <v>2</v>
      </c>
      <c r="E76" s="89">
        <f t="shared" si="50"/>
        <v>1.5</v>
      </c>
      <c r="F76" s="120" t="s">
        <v>31</v>
      </c>
      <c r="G76" s="120" t="s">
        <v>78</v>
      </c>
      <c r="H76" s="13">
        <f t="shared" si="45"/>
        <v>3</v>
      </c>
      <c r="I76" s="104">
        <f t="shared" ref="I76:P76" si="85">H76</f>
        <v>3</v>
      </c>
      <c r="J76" s="104">
        <f t="shared" si="85"/>
        <v>3</v>
      </c>
      <c r="K76" s="104">
        <f t="shared" si="85"/>
        <v>3</v>
      </c>
      <c r="L76" s="104">
        <f t="shared" si="85"/>
        <v>3</v>
      </c>
      <c r="M76" s="104">
        <f t="shared" si="85"/>
        <v>3</v>
      </c>
      <c r="N76" s="104">
        <v>0</v>
      </c>
      <c r="O76" s="104">
        <f t="shared" si="85"/>
        <v>0</v>
      </c>
      <c r="P76" s="51">
        <f t="shared" si="85"/>
        <v>0</v>
      </c>
    </row>
    <row r="77" spans="1:19" s="63" customFormat="1" ht="15" customHeight="1" outlineLevel="1" x14ac:dyDescent="0.2">
      <c r="A77" s="63" t="s">
        <v>17</v>
      </c>
      <c r="B77" s="120" t="s">
        <v>229</v>
      </c>
      <c r="C77" s="121">
        <v>3</v>
      </c>
      <c r="D77" s="68">
        <v>2</v>
      </c>
      <c r="E77" s="89">
        <f t="shared" si="50"/>
        <v>1.5</v>
      </c>
      <c r="F77" s="120" t="s">
        <v>31</v>
      </c>
      <c r="G77" s="120" t="s">
        <v>78</v>
      </c>
      <c r="H77" s="13">
        <f t="shared" si="45"/>
        <v>3</v>
      </c>
      <c r="I77" s="104">
        <f t="shared" ref="I77:P77" si="86">H77</f>
        <v>3</v>
      </c>
      <c r="J77" s="104">
        <f t="shared" si="86"/>
        <v>3</v>
      </c>
      <c r="K77" s="104">
        <f t="shared" si="86"/>
        <v>3</v>
      </c>
      <c r="L77" s="104">
        <f t="shared" si="86"/>
        <v>3</v>
      </c>
      <c r="M77" s="104">
        <f t="shared" si="86"/>
        <v>3</v>
      </c>
      <c r="N77" s="104">
        <v>0</v>
      </c>
      <c r="O77" s="104">
        <f t="shared" si="86"/>
        <v>0</v>
      </c>
      <c r="P77" s="51">
        <f t="shared" si="86"/>
        <v>0</v>
      </c>
    </row>
    <row r="78" spans="1:19" s="63" customFormat="1" ht="15" customHeight="1" outlineLevel="1" x14ac:dyDescent="0.2">
      <c r="A78" s="63" t="s">
        <v>17</v>
      </c>
      <c r="B78" s="120" t="s">
        <v>230</v>
      </c>
      <c r="C78" s="121">
        <v>2</v>
      </c>
      <c r="D78" s="68">
        <v>1</v>
      </c>
      <c r="E78" s="89">
        <f t="shared" si="50"/>
        <v>2</v>
      </c>
      <c r="F78" s="120" t="s">
        <v>31</v>
      </c>
      <c r="G78" s="120" t="s">
        <v>78</v>
      </c>
      <c r="H78" s="13">
        <f t="shared" si="45"/>
        <v>2</v>
      </c>
      <c r="I78" s="104">
        <f t="shared" ref="I78:P78" si="87">H78</f>
        <v>2</v>
      </c>
      <c r="J78" s="104">
        <f t="shared" si="87"/>
        <v>2</v>
      </c>
      <c r="K78" s="104">
        <f t="shared" si="87"/>
        <v>2</v>
      </c>
      <c r="L78" s="104">
        <f t="shared" si="87"/>
        <v>2</v>
      </c>
      <c r="M78" s="104">
        <f t="shared" si="87"/>
        <v>2</v>
      </c>
      <c r="N78" s="104">
        <v>0</v>
      </c>
      <c r="O78" s="104">
        <f t="shared" si="87"/>
        <v>0</v>
      </c>
      <c r="P78" s="51">
        <f t="shared" si="87"/>
        <v>0</v>
      </c>
    </row>
    <row r="79" spans="1:19" s="63" customFormat="1" ht="15" customHeight="1" outlineLevel="1" x14ac:dyDescent="0.2">
      <c r="A79" s="110" t="s">
        <v>17</v>
      </c>
      <c r="B79" s="87" t="s">
        <v>440</v>
      </c>
      <c r="C79" s="121">
        <v>1.5</v>
      </c>
      <c r="D79" s="68">
        <v>1</v>
      </c>
      <c r="E79" s="89">
        <f t="shared" si="50"/>
        <v>1.5</v>
      </c>
      <c r="F79" s="87" t="s">
        <v>28</v>
      </c>
      <c r="G79" s="87" t="s">
        <v>78</v>
      </c>
      <c r="H79" s="115"/>
      <c r="I79" s="146"/>
      <c r="J79" s="146"/>
      <c r="K79" s="146"/>
      <c r="L79" s="146"/>
      <c r="M79" s="146">
        <v>1.5</v>
      </c>
      <c r="N79" s="158">
        <v>0</v>
      </c>
      <c r="O79" s="158">
        <f t="shared" ref="O79" si="88">N79</f>
        <v>0</v>
      </c>
      <c r="P79" s="148">
        <f t="shared" ref="P79" si="89">O79</f>
        <v>0</v>
      </c>
    </row>
    <row r="80" spans="1:19" s="63" customFormat="1" ht="15" customHeight="1" outlineLevel="1" x14ac:dyDescent="0.2">
      <c r="A80" s="63" t="s">
        <v>17</v>
      </c>
      <c r="B80" s="120" t="s">
        <v>336</v>
      </c>
      <c r="C80" s="121">
        <v>3</v>
      </c>
      <c r="D80" s="121">
        <v>1</v>
      </c>
      <c r="E80" s="89">
        <f t="shared" si="50"/>
        <v>3</v>
      </c>
      <c r="F80" s="120" t="s">
        <v>31</v>
      </c>
      <c r="G80" s="120" t="s">
        <v>78</v>
      </c>
      <c r="H80" s="13">
        <f t="shared" si="45"/>
        <v>3</v>
      </c>
      <c r="I80" s="104">
        <f t="shared" ref="I80:P80" si="90">H80</f>
        <v>3</v>
      </c>
      <c r="J80" s="104">
        <f t="shared" si="90"/>
        <v>3</v>
      </c>
      <c r="K80" s="104">
        <f t="shared" si="90"/>
        <v>3</v>
      </c>
      <c r="L80" s="104">
        <f t="shared" si="90"/>
        <v>3</v>
      </c>
      <c r="M80" s="104">
        <f t="shared" si="90"/>
        <v>3</v>
      </c>
      <c r="N80" s="104">
        <v>0</v>
      </c>
      <c r="O80" s="104">
        <f t="shared" si="90"/>
        <v>0</v>
      </c>
      <c r="P80" s="51">
        <f t="shared" si="90"/>
        <v>0</v>
      </c>
    </row>
    <row r="81" spans="1:16" s="63" customFormat="1" ht="15" customHeight="1" outlineLevel="1" x14ac:dyDescent="0.25">
      <c r="A81" s="63" t="s">
        <v>17</v>
      </c>
      <c r="B81" s="120" t="s">
        <v>366</v>
      </c>
      <c r="C81" s="121">
        <v>3</v>
      </c>
      <c r="D81" s="109">
        <v>0</v>
      </c>
      <c r="E81" s="191" t="s">
        <v>413</v>
      </c>
      <c r="F81" s="120" t="s">
        <v>28</v>
      </c>
      <c r="G81" s="120" t="s">
        <v>78</v>
      </c>
      <c r="H81" s="13">
        <f t="shared" si="45"/>
        <v>3</v>
      </c>
      <c r="I81" s="104">
        <f t="shared" ref="I81:P81" si="91">H81</f>
        <v>3</v>
      </c>
      <c r="J81" s="104">
        <f t="shared" si="91"/>
        <v>3</v>
      </c>
      <c r="K81" s="104">
        <f t="shared" si="91"/>
        <v>3</v>
      </c>
      <c r="L81" s="104">
        <f t="shared" si="91"/>
        <v>3</v>
      </c>
      <c r="M81" s="104">
        <f t="shared" si="91"/>
        <v>3</v>
      </c>
      <c r="N81" s="104">
        <f t="shared" si="91"/>
        <v>3</v>
      </c>
      <c r="O81" s="104">
        <f t="shared" si="91"/>
        <v>3</v>
      </c>
      <c r="P81" s="51">
        <f t="shared" si="91"/>
        <v>3</v>
      </c>
    </row>
    <row r="82" spans="1:16" s="63" customFormat="1" ht="15" customHeight="1" outlineLevel="1" x14ac:dyDescent="0.25">
      <c r="A82" s="63" t="s">
        <v>17</v>
      </c>
      <c r="B82" s="120" t="s">
        <v>224</v>
      </c>
      <c r="C82" s="121">
        <v>3</v>
      </c>
      <c r="D82" s="109">
        <v>0</v>
      </c>
      <c r="E82" s="191" t="s">
        <v>413</v>
      </c>
      <c r="F82" s="120" t="s">
        <v>31</v>
      </c>
      <c r="G82" s="120" t="s">
        <v>78</v>
      </c>
      <c r="H82" s="13">
        <f t="shared" si="45"/>
        <v>3</v>
      </c>
      <c r="I82" s="104">
        <f t="shared" ref="I82:P82" si="92">H82</f>
        <v>3</v>
      </c>
      <c r="J82" s="104">
        <f t="shared" si="92"/>
        <v>3</v>
      </c>
      <c r="K82" s="104">
        <f t="shared" si="92"/>
        <v>3</v>
      </c>
      <c r="L82" s="104">
        <f t="shared" si="92"/>
        <v>3</v>
      </c>
      <c r="M82" s="104">
        <f t="shared" si="92"/>
        <v>3</v>
      </c>
      <c r="N82" s="104">
        <f t="shared" si="92"/>
        <v>3</v>
      </c>
      <c r="O82" s="104">
        <f t="shared" si="92"/>
        <v>3</v>
      </c>
      <c r="P82" s="51">
        <f t="shared" si="92"/>
        <v>3</v>
      </c>
    </row>
    <row r="83" spans="1:16" s="63" customFormat="1" ht="15" customHeight="1" outlineLevel="1" x14ac:dyDescent="0.25">
      <c r="A83" s="63" t="s">
        <v>17</v>
      </c>
      <c r="B83" s="120" t="s">
        <v>225</v>
      </c>
      <c r="C83" s="121">
        <v>3</v>
      </c>
      <c r="D83" s="109">
        <v>0</v>
      </c>
      <c r="E83" s="191" t="s">
        <v>413</v>
      </c>
      <c r="F83" s="120" t="s">
        <v>31</v>
      </c>
      <c r="G83" s="120" t="s">
        <v>78</v>
      </c>
      <c r="H83" s="13">
        <f t="shared" si="45"/>
        <v>3</v>
      </c>
      <c r="I83" s="104">
        <f t="shared" ref="I83:P83" si="93">H83</f>
        <v>3</v>
      </c>
      <c r="J83" s="104">
        <f t="shared" si="93"/>
        <v>3</v>
      </c>
      <c r="K83" s="104">
        <f t="shared" si="93"/>
        <v>3</v>
      </c>
      <c r="L83" s="104">
        <f t="shared" si="93"/>
        <v>3</v>
      </c>
      <c r="M83" s="104">
        <f t="shared" si="93"/>
        <v>3</v>
      </c>
      <c r="N83" s="104">
        <f t="shared" si="93"/>
        <v>3</v>
      </c>
      <c r="O83" s="104">
        <f t="shared" si="93"/>
        <v>3</v>
      </c>
      <c r="P83" s="51">
        <f t="shared" si="93"/>
        <v>3</v>
      </c>
    </row>
    <row r="84" spans="1:16" s="63" customFormat="1" ht="15" customHeight="1" outlineLevel="1" x14ac:dyDescent="0.2">
      <c r="A84" s="63" t="s">
        <v>17</v>
      </c>
      <c r="B84" s="120" t="s">
        <v>367</v>
      </c>
      <c r="C84" s="121">
        <v>0.25</v>
      </c>
      <c r="D84" s="121">
        <v>0.25</v>
      </c>
      <c r="E84" s="89">
        <f t="shared" si="50"/>
        <v>1</v>
      </c>
      <c r="F84" s="120" t="s">
        <v>31</v>
      </c>
      <c r="G84" s="120" t="s">
        <v>77</v>
      </c>
      <c r="H84" s="13">
        <f t="shared" si="45"/>
        <v>0.25</v>
      </c>
      <c r="I84" s="104">
        <v>0</v>
      </c>
      <c r="J84" s="104">
        <f t="shared" ref="J84:P84" si="94">I84</f>
        <v>0</v>
      </c>
      <c r="K84" s="104">
        <f t="shared" si="94"/>
        <v>0</v>
      </c>
      <c r="L84" s="104">
        <f t="shared" si="94"/>
        <v>0</v>
      </c>
      <c r="M84" s="104">
        <f t="shared" si="94"/>
        <v>0</v>
      </c>
      <c r="N84" s="104">
        <f t="shared" si="94"/>
        <v>0</v>
      </c>
      <c r="O84" s="104">
        <f t="shared" si="94"/>
        <v>0</v>
      </c>
      <c r="P84" s="51">
        <f t="shared" si="94"/>
        <v>0</v>
      </c>
    </row>
    <row r="85" spans="1:16" s="63" customFormat="1" ht="15" customHeight="1" outlineLevel="1" x14ac:dyDescent="0.2">
      <c r="A85" s="63" t="s">
        <v>17</v>
      </c>
      <c r="B85" s="120" t="s">
        <v>368</v>
      </c>
      <c r="C85" s="121">
        <v>0.25</v>
      </c>
      <c r="D85" s="121">
        <v>0.25</v>
      </c>
      <c r="E85" s="89">
        <f t="shared" si="50"/>
        <v>1</v>
      </c>
      <c r="F85" s="120" t="s">
        <v>369</v>
      </c>
      <c r="G85" s="120" t="s">
        <v>77</v>
      </c>
      <c r="H85" s="13">
        <f t="shared" si="45"/>
        <v>0.25</v>
      </c>
      <c r="I85" s="104">
        <v>0</v>
      </c>
      <c r="J85" s="104">
        <f t="shared" ref="J85:P85" si="95">I85</f>
        <v>0</v>
      </c>
      <c r="K85" s="104">
        <f t="shared" si="95"/>
        <v>0</v>
      </c>
      <c r="L85" s="104">
        <f t="shared" si="95"/>
        <v>0</v>
      </c>
      <c r="M85" s="104">
        <f t="shared" si="95"/>
        <v>0</v>
      </c>
      <c r="N85" s="104">
        <f t="shared" si="95"/>
        <v>0</v>
      </c>
      <c r="O85" s="104">
        <f t="shared" si="95"/>
        <v>0</v>
      </c>
      <c r="P85" s="51">
        <f t="shared" si="95"/>
        <v>0</v>
      </c>
    </row>
    <row r="86" spans="1:16" s="63" customFormat="1" ht="15" customHeight="1" outlineLevel="1" x14ac:dyDescent="0.25">
      <c r="A86" s="63" t="s">
        <v>17</v>
      </c>
      <c r="B86" s="120" t="s">
        <v>370</v>
      </c>
      <c r="C86" s="121">
        <v>1</v>
      </c>
      <c r="D86" s="109">
        <v>0</v>
      </c>
      <c r="E86" s="191" t="s">
        <v>413</v>
      </c>
      <c r="F86" s="120" t="s">
        <v>25</v>
      </c>
      <c r="G86" s="120" t="s">
        <v>77</v>
      </c>
      <c r="H86" s="13">
        <f t="shared" si="45"/>
        <v>1</v>
      </c>
      <c r="I86" s="104">
        <f t="shared" ref="I86:P89" si="96">H86</f>
        <v>1</v>
      </c>
      <c r="J86" s="104">
        <f t="shared" si="96"/>
        <v>1</v>
      </c>
      <c r="K86" s="104">
        <f t="shared" si="96"/>
        <v>1</v>
      </c>
      <c r="L86" s="104">
        <f t="shared" si="96"/>
        <v>1</v>
      </c>
      <c r="M86" s="104">
        <f t="shared" si="96"/>
        <v>1</v>
      </c>
      <c r="N86" s="104">
        <f t="shared" si="96"/>
        <v>1</v>
      </c>
      <c r="O86" s="104">
        <f t="shared" si="96"/>
        <v>1</v>
      </c>
      <c r="P86" s="51">
        <f t="shared" si="96"/>
        <v>1</v>
      </c>
    </row>
    <row r="87" spans="1:16" s="63" customFormat="1" ht="15" customHeight="1" outlineLevel="1" x14ac:dyDescent="0.2">
      <c r="A87" s="63" t="s">
        <v>17</v>
      </c>
      <c r="B87" s="120" t="s">
        <v>408</v>
      </c>
      <c r="C87" s="121">
        <v>0.5</v>
      </c>
      <c r="D87" s="121">
        <v>0.5</v>
      </c>
      <c r="E87" s="89">
        <f t="shared" si="50"/>
        <v>1</v>
      </c>
      <c r="F87" s="120" t="s">
        <v>31</v>
      </c>
      <c r="G87" s="120" t="s">
        <v>77</v>
      </c>
      <c r="H87" s="115">
        <f t="shared" si="45"/>
        <v>0.5</v>
      </c>
      <c r="I87" s="145">
        <v>0</v>
      </c>
      <c r="J87" s="145">
        <f t="shared" si="96"/>
        <v>0</v>
      </c>
      <c r="K87" s="145">
        <f t="shared" si="96"/>
        <v>0</v>
      </c>
      <c r="L87" s="145">
        <f t="shared" si="96"/>
        <v>0</v>
      </c>
      <c r="M87" s="145">
        <f t="shared" si="96"/>
        <v>0</v>
      </c>
      <c r="N87" s="145">
        <f t="shared" si="96"/>
        <v>0</v>
      </c>
      <c r="O87" s="145">
        <f t="shared" si="96"/>
        <v>0</v>
      </c>
      <c r="P87" s="148">
        <f t="shared" si="96"/>
        <v>0</v>
      </c>
    </row>
    <row r="88" spans="1:16" s="63" customFormat="1" ht="15" customHeight="1" outlineLevel="1" x14ac:dyDescent="0.2">
      <c r="A88" s="63" t="s">
        <v>17</v>
      </c>
      <c r="B88" s="120" t="s">
        <v>405</v>
      </c>
      <c r="C88" s="121">
        <v>0.5</v>
      </c>
      <c r="D88" s="121">
        <v>0.5</v>
      </c>
      <c r="E88" s="89">
        <f t="shared" si="50"/>
        <v>1</v>
      </c>
      <c r="F88" s="120" t="s">
        <v>31</v>
      </c>
      <c r="G88" s="120" t="s">
        <v>78</v>
      </c>
      <c r="H88" s="115">
        <f t="shared" si="45"/>
        <v>0.5</v>
      </c>
      <c r="I88" s="146">
        <v>0</v>
      </c>
      <c r="J88" s="146">
        <f t="shared" si="96"/>
        <v>0</v>
      </c>
      <c r="K88" s="146">
        <f t="shared" si="96"/>
        <v>0</v>
      </c>
      <c r="L88" s="146">
        <f t="shared" si="96"/>
        <v>0</v>
      </c>
      <c r="M88" s="146">
        <f t="shared" si="96"/>
        <v>0</v>
      </c>
      <c r="N88" s="146">
        <f t="shared" si="96"/>
        <v>0</v>
      </c>
      <c r="O88" s="146">
        <f t="shared" si="96"/>
        <v>0</v>
      </c>
      <c r="P88" s="148">
        <f t="shared" si="96"/>
        <v>0</v>
      </c>
    </row>
    <row r="89" spans="1:16" s="63" customFormat="1" ht="15" customHeight="1" outlineLevel="1" x14ac:dyDescent="0.2">
      <c r="A89" s="63" t="s">
        <v>17</v>
      </c>
      <c r="B89" s="120" t="s">
        <v>406</v>
      </c>
      <c r="C89" s="121">
        <v>0.5</v>
      </c>
      <c r="D89" s="121">
        <v>1.5</v>
      </c>
      <c r="E89" s="89">
        <f t="shared" si="50"/>
        <v>0.33333333333333331</v>
      </c>
      <c r="F89" s="120" t="s">
        <v>31</v>
      </c>
      <c r="G89" s="120" t="s">
        <v>78</v>
      </c>
      <c r="H89" s="115">
        <f t="shared" si="45"/>
        <v>0.5</v>
      </c>
      <c r="I89" s="145">
        <v>0</v>
      </c>
      <c r="J89" s="145">
        <f t="shared" si="96"/>
        <v>0</v>
      </c>
      <c r="K89" s="145">
        <f t="shared" si="96"/>
        <v>0</v>
      </c>
      <c r="L89" s="145">
        <f t="shared" si="96"/>
        <v>0</v>
      </c>
      <c r="M89" s="145">
        <f t="shared" si="96"/>
        <v>0</v>
      </c>
      <c r="N89" s="145">
        <f t="shared" si="96"/>
        <v>0</v>
      </c>
      <c r="O89" s="145">
        <f t="shared" si="96"/>
        <v>0</v>
      </c>
      <c r="P89" s="148">
        <f t="shared" si="96"/>
        <v>0</v>
      </c>
    </row>
    <row r="90" spans="1:16" s="63" customFormat="1" ht="15" customHeight="1" outlineLevel="1" x14ac:dyDescent="0.2">
      <c r="A90" s="63" t="s">
        <v>17</v>
      </c>
      <c r="B90" s="120" t="s">
        <v>415</v>
      </c>
      <c r="C90" s="121">
        <v>0.75</v>
      </c>
      <c r="D90" s="121">
        <v>0.75</v>
      </c>
      <c r="E90" s="89">
        <f t="shared" si="50"/>
        <v>1</v>
      </c>
      <c r="F90" s="120" t="s">
        <v>31</v>
      </c>
      <c r="G90" s="120" t="s">
        <v>77</v>
      </c>
      <c r="H90" s="115"/>
      <c r="I90" s="154"/>
      <c r="J90" s="154">
        <v>0.75</v>
      </c>
      <c r="K90" s="154">
        <v>0</v>
      </c>
      <c r="L90" s="154">
        <f t="shared" ref="L90" si="97">K90</f>
        <v>0</v>
      </c>
      <c r="M90" s="154">
        <f t="shared" ref="M90" si="98">L90</f>
        <v>0</v>
      </c>
      <c r="N90" s="154">
        <f t="shared" ref="N90" si="99">M90</f>
        <v>0</v>
      </c>
      <c r="O90" s="154">
        <f t="shared" ref="O90" si="100">N90</f>
        <v>0</v>
      </c>
      <c r="P90" s="148">
        <f t="shared" ref="P90" si="101">O90</f>
        <v>0</v>
      </c>
    </row>
    <row r="91" spans="1:16" s="63" customFormat="1" ht="15" customHeight="1" outlineLevel="1" x14ac:dyDescent="0.2">
      <c r="A91" s="63" t="s">
        <v>17</v>
      </c>
      <c r="B91" s="120" t="s">
        <v>422</v>
      </c>
      <c r="C91" s="121">
        <v>0.66</v>
      </c>
      <c r="D91" s="121">
        <v>1</v>
      </c>
      <c r="E91" s="89">
        <f t="shared" si="50"/>
        <v>0.66</v>
      </c>
      <c r="F91" s="120" t="s">
        <v>31</v>
      </c>
      <c r="G91" s="120" t="s">
        <v>77</v>
      </c>
      <c r="H91" s="115"/>
      <c r="I91" s="156"/>
      <c r="J91" s="156"/>
      <c r="K91" s="156"/>
      <c r="L91" s="156">
        <v>0.66</v>
      </c>
      <c r="M91" s="156">
        <v>0</v>
      </c>
      <c r="N91" s="156">
        <f t="shared" ref="N91" si="102">M91</f>
        <v>0</v>
      </c>
      <c r="O91" s="156">
        <f t="shared" ref="O91" si="103">N91</f>
        <v>0</v>
      </c>
      <c r="P91" s="148">
        <f t="shared" ref="P91" si="104">O91</f>
        <v>0</v>
      </c>
    </row>
    <row r="92" spans="1:16" s="63" customFormat="1" ht="15" customHeight="1" outlineLevel="1" x14ac:dyDescent="0.2">
      <c r="A92" s="63" t="s">
        <v>17</v>
      </c>
      <c r="B92" s="120" t="s">
        <v>416</v>
      </c>
      <c r="C92" s="121">
        <v>0.75</v>
      </c>
      <c r="D92" s="121">
        <v>0.75</v>
      </c>
      <c r="E92" s="89">
        <f t="shared" si="50"/>
        <v>1</v>
      </c>
      <c r="F92" s="120" t="s">
        <v>31</v>
      </c>
      <c r="G92" s="120" t="s">
        <v>77</v>
      </c>
      <c r="H92" s="115"/>
      <c r="I92" s="154"/>
      <c r="J92" s="154">
        <v>0.75</v>
      </c>
      <c r="K92" s="154">
        <v>0</v>
      </c>
      <c r="L92" s="154">
        <f t="shared" ref="L92" si="105">K92</f>
        <v>0</v>
      </c>
      <c r="M92" s="154">
        <f t="shared" ref="M92" si="106">L92</f>
        <v>0</v>
      </c>
      <c r="N92" s="154">
        <f t="shared" ref="N92" si="107">M92</f>
        <v>0</v>
      </c>
      <c r="O92" s="154">
        <f t="shared" ref="O92" si="108">N92</f>
        <v>0</v>
      </c>
      <c r="P92" s="148">
        <f t="shared" ref="P92" si="109">O92</f>
        <v>0</v>
      </c>
    </row>
    <row r="93" spans="1:16" s="63" customFormat="1" ht="15" customHeight="1" outlineLevel="1" x14ac:dyDescent="0.2">
      <c r="A93" s="63" t="s">
        <v>17</v>
      </c>
      <c r="B93" s="120" t="s">
        <v>421</v>
      </c>
      <c r="C93" s="121">
        <v>0.33</v>
      </c>
      <c r="D93" s="121">
        <v>3</v>
      </c>
      <c r="E93" s="89">
        <f t="shared" si="50"/>
        <v>0.11</v>
      </c>
      <c r="F93" s="120" t="s">
        <v>28</v>
      </c>
      <c r="G93" s="120" t="s">
        <v>77</v>
      </c>
      <c r="H93" s="115"/>
      <c r="I93" s="156"/>
      <c r="J93" s="156"/>
      <c r="K93" s="156"/>
      <c r="L93" s="156">
        <v>3</v>
      </c>
      <c r="M93" s="156">
        <v>0</v>
      </c>
      <c r="N93" s="156">
        <f t="shared" ref="N93" si="110">M93</f>
        <v>0</v>
      </c>
      <c r="O93" s="156">
        <f t="shared" ref="O93" si="111">N93</f>
        <v>0</v>
      </c>
      <c r="P93" s="148">
        <f t="shared" ref="P93" si="112">O93</f>
        <v>0</v>
      </c>
    </row>
    <row r="94" spans="1:16" s="63" customFormat="1" outlineLevel="1" x14ac:dyDescent="0.2">
      <c r="B94" s="64"/>
      <c r="C94" s="65"/>
      <c r="D94" s="121"/>
      <c r="E94" s="89" t="str">
        <f t="shared" si="50"/>
        <v/>
      </c>
      <c r="F94" s="64"/>
      <c r="G94" s="64"/>
      <c r="H94" s="13"/>
      <c r="I94" s="104"/>
      <c r="J94" s="104"/>
      <c r="K94" s="104"/>
      <c r="L94" s="104"/>
      <c r="M94" s="104"/>
      <c r="N94" s="104"/>
      <c r="O94" s="104"/>
      <c r="P94" s="51"/>
    </row>
    <row r="95" spans="1:16" x14ac:dyDescent="0.2">
      <c r="A95" s="104"/>
      <c r="B95" s="48" t="s">
        <v>16</v>
      </c>
      <c r="C95" s="46"/>
      <c r="D95" s="46"/>
      <c r="E95" s="46"/>
      <c r="F95" s="46"/>
      <c r="G95" s="48"/>
      <c r="H95" s="12"/>
      <c r="I95" s="11"/>
      <c r="J95" s="11"/>
      <c r="K95" s="11"/>
      <c r="L95" s="11"/>
      <c r="M95" s="11"/>
      <c r="N95" s="11"/>
      <c r="O95" s="11"/>
      <c r="P95" s="10"/>
    </row>
    <row r="96" spans="1:16" outlineLevel="1" x14ac:dyDescent="0.2">
      <c r="A96" s="69" t="s">
        <v>16</v>
      </c>
      <c r="B96" s="128" t="s">
        <v>93</v>
      </c>
      <c r="C96" s="123"/>
      <c r="D96" s="137"/>
      <c r="E96" s="89" t="str">
        <f t="shared" ref="E96:E162" si="113">IF(D96 = 0, "", C96/D96)</f>
        <v/>
      </c>
      <c r="F96" s="123"/>
      <c r="G96" s="128"/>
      <c r="H96" s="29"/>
      <c r="I96" s="29"/>
      <c r="J96" s="29"/>
      <c r="K96" s="29"/>
      <c r="L96" s="29"/>
      <c r="M96" s="29"/>
      <c r="N96" s="104"/>
      <c r="O96" s="104"/>
      <c r="P96" s="56"/>
    </row>
    <row r="97" spans="1:16" outlineLevel="1" x14ac:dyDescent="0.2">
      <c r="A97" s="69" t="s">
        <v>16</v>
      </c>
      <c r="B97" s="127" t="s">
        <v>184</v>
      </c>
      <c r="C97" s="126">
        <v>6</v>
      </c>
      <c r="D97" s="150">
        <v>4</v>
      </c>
      <c r="E97" s="89">
        <f t="shared" si="113"/>
        <v>1.5</v>
      </c>
      <c r="F97" s="126" t="s">
        <v>31</v>
      </c>
      <c r="G97" s="127" t="s">
        <v>87</v>
      </c>
      <c r="H97" s="13">
        <f t="shared" ref="H97:H98" si="114">C97</f>
        <v>6</v>
      </c>
      <c r="I97" s="104">
        <f t="shared" ref="I97:P97" si="115">H97</f>
        <v>6</v>
      </c>
      <c r="J97" s="104">
        <v>4</v>
      </c>
      <c r="K97" s="104">
        <v>0</v>
      </c>
      <c r="L97" s="104">
        <f t="shared" si="115"/>
        <v>0</v>
      </c>
      <c r="M97" s="104">
        <f t="shared" si="115"/>
        <v>0</v>
      </c>
      <c r="N97" s="104">
        <f t="shared" si="115"/>
        <v>0</v>
      </c>
      <c r="O97" s="104">
        <f t="shared" si="115"/>
        <v>0</v>
      </c>
      <c r="P97" s="51">
        <f t="shared" si="115"/>
        <v>0</v>
      </c>
    </row>
    <row r="98" spans="1:16" outlineLevel="1" x14ac:dyDescent="0.2">
      <c r="A98" s="69" t="s">
        <v>16</v>
      </c>
      <c r="B98" s="127" t="s">
        <v>374</v>
      </c>
      <c r="C98" s="126">
        <v>0.5</v>
      </c>
      <c r="D98" s="150">
        <v>0.5</v>
      </c>
      <c r="E98" s="89">
        <f t="shared" si="113"/>
        <v>1</v>
      </c>
      <c r="F98" s="126" t="s">
        <v>28</v>
      </c>
      <c r="G98" s="127" t="s">
        <v>87</v>
      </c>
      <c r="H98" s="13">
        <f t="shared" si="114"/>
        <v>0.5</v>
      </c>
      <c r="I98" s="104">
        <f t="shared" ref="I98:P98" si="116">H98</f>
        <v>0.5</v>
      </c>
      <c r="J98" s="104">
        <f t="shared" si="116"/>
        <v>0.5</v>
      </c>
      <c r="K98" s="104">
        <f t="shared" si="116"/>
        <v>0.5</v>
      </c>
      <c r="L98" s="104">
        <f t="shared" si="116"/>
        <v>0.5</v>
      </c>
      <c r="M98" s="104">
        <f t="shared" si="116"/>
        <v>0.5</v>
      </c>
      <c r="N98" s="104">
        <f t="shared" si="116"/>
        <v>0.5</v>
      </c>
      <c r="O98" s="104">
        <v>0</v>
      </c>
      <c r="P98" s="51">
        <f t="shared" si="116"/>
        <v>0</v>
      </c>
    </row>
    <row r="99" spans="1:16" outlineLevel="1" x14ac:dyDescent="0.2">
      <c r="A99" s="69" t="s">
        <v>16</v>
      </c>
      <c r="B99" s="129" t="s">
        <v>375</v>
      </c>
      <c r="C99" s="126"/>
      <c r="D99" s="150"/>
      <c r="E99" s="89" t="str">
        <f t="shared" si="113"/>
        <v/>
      </c>
      <c r="F99" s="126"/>
      <c r="G99" s="127"/>
      <c r="H99" s="104"/>
      <c r="I99" s="104"/>
      <c r="J99" s="104"/>
      <c r="K99" s="104"/>
      <c r="L99" s="104"/>
      <c r="M99" s="104"/>
      <c r="N99" s="104"/>
      <c r="O99" s="104"/>
      <c r="P99" s="51"/>
    </row>
    <row r="100" spans="1:16" outlineLevel="1" x14ac:dyDescent="0.2">
      <c r="A100" s="69" t="s">
        <v>16</v>
      </c>
      <c r="B100" s="127" t="s">
        <v>376</v>
      </c>
      <c r="C100" s="126">
        <v>0.25</v>
      </c>
      <c r="D100" s="192">
        <v>0.25</v>
      </c>
      <c r="E100" s="203">
        <f t="shared" si="113"/>
        <v>1</v>
      </c>
      <c r="F100" s="126" t="s">
        <v>31</v>
      </c>
      <c r="G100" s="127" t="s">
        <v>87</v>
      </c>
      <c r="H100" s="13">
        <f t="shared" ref="H100:H116" si="117">C100</f>
        <v>0.25</v>
      </c>
      <c r="I100" s="104">
        <f t="shared" ref="I100:P100" si="118">H100</f>
        <v>0.25</v>
      </c>
      <c r="J100" s="104">
        <v>0</v>
      </c>
      <c r="K100" s="104">
        <f t="shared" si="118"/>
        <v>0</v>
      </c>
      <c r="L100" s="104">
        <f t="shared" si="118"/>
        <v>0</v>
      </c>
      <c r="M100" s="104">
        <f t="shared" si="118"/>
        <v>0</v>
      </c>
      <c r="N100" s="104">
        <f t="shared" si="118"/>
        <v>0</v>
      </c>
      <c r="O100" s="104">
        <f t="shared" si="118"/>
        <v>0</v>
      </c>
      <c r="P100" s="51">
        <f t="shared" si="118"/>
        <v>0</v>
      </c>
    </row>
    <row r="101" spans="1:16" outlineLevel="1" x14ac:dyDescent="0.2">
      <c r="A101" s="69" t="s">
        <v>16</v>
      </c>
      <c r="B101" s="129" t="s">
        <v>98</v>
      </c>
      <c r="C101" s="126"/>
      <c r="D101" s="192"/>
      <c r="E101" s="203" t="str">
        <f t="shared" si="113"/>
        <v/>
      </c>
      <c r="F101" s="126"/>
      <c r="G101" s="127"/>
      <c r="H101" s="13"/>
      <c r="I101" s="104"/>
      <c r="J101" s="104"/>
      <c r="K101" s="104"/>
      <c r="L101" s="104"/>
      <c r="M101" s="104"/>
      <c r="N101" s="104"/>
      <c r="O101" s="104"/>
      <c r="P101" s="51"/>
    </row>
    <row r="102" spans="1:16" outlineLevel="1" x14ac:dyDescent="0.2">
      <c r="A102" s="69" t="s">
        <v>16</v>
      </c>
      <c r="B102" s="127" t="s">
        <v>377</v>
      </c>
      <c r="C102" s="126">
        <v>0.25</v>
      </c>
      <c r="D102" s="190" t="s">
        <v>343</v>
      </c>
      <c r="E102" s="191" t="s">
        <v>413</v>
      </c>
      <c r="F102" s="126" t="s">
        <v>31</v>
      </c>
      <c r="G102" s="127" t="s">
        <v>76</v>
      </c>
      <c r="H102" s="13">
        <f t="shared" si="117"/>
        <v>0.25</v>
      </c>
      <c r="I102" s="104">
        <f t="shared" ref="I102:O102" si="119">H102</f>
        <v>0.25</v>
      </c>
      <c r="J102" s="104">
        <f t="shared" si="119"/>
        <v>0.25</v>
      </c>
      <c r="K102" s="104">
        <f t="shared" si="119"/>
        <v>0.25</v>
      </c>
      <c r="L102" s="104">
        <f t="shared" si="119"/>
        <v>0.25</v>
      </c>
      <c r="M102" s="104">
        <f t="shared" si="119"/>
        <v>0.25</v>
      </c>
      <c r="N102" s="104">
        <f t="shared" si="119"/>
        <v>0.25</v>
      </c>
      <c r="O102" s="104">
        <f t="shared" si="119"/>
        <v>0.25</v>
      </c>
      <c r="P102" s="51">
        <v>0</v>
      </c>
    </row>
    <row r="103" spans="1:16" ht="15" outlineLevel="1" x14ac:dyDescent="0.25">
      <c r="A103" s="69" t="s">
        <v>16</v>
      </c>
      <c r="B103" s="127" t="s">
        <v>378</v>
      </c>
      <c r="C103" s="126">
        <v>1</v>
      </c>
      <c r="D103" s="217">
        <v>0</v>
      </c>
      <c r="E103" s="191" t="s">
        <v>413</v>
      </c>
      <c r="F103" s="126" t="s">
        <v>31</v>
      </c>
      <c r="G103" s="127" t="s">
        <v>88</v>
      </c>
      <c r="H103" s="13">
        <f t="shared" si="117"/>
        <v>1</v>
      </c>
      <c r="I103" s="104">
        <f t="shared" ref="I103:P103" si="120">H103</f>
        <v>1</v>
      </c>
      <c r="J103" s="104">
        <f t="shared" si="120"/>
        <v>1</v>
      </c>
      <c r="K103" s="104">
        <f t="shared" si="120"/>
        <v>1</v>
      </c>
      <c r="L103" s="104">
        <f t="shared" si="120"/>
        <v>1</v>
      </c>
      <c r="M103" s="104">
        <f t="shared" si="120"/>
        <v>1</v>
      </c>
      <c r="N103" s="104">
        <f t="shared" si="120"/>
        <v>1</v>
      </c>
      <c r="O103" s="104">
        <f t="shared" si="120"/>
        <v>1</v>
      </c>
      <c r="P103" s="51">
        <f t="shared" si="120"/>
        <v>1</v>
      </c>
    </row>
    <row r="104" spans="1:16" ht="15" outlineLevel="1" x14ac:dyDescent="0.25">
      <c r="A104" s="69" t="s">
        <v>16</v>
      </c>
      <c r="B104" s="125" t="s">
        <v>379</v>
      </c>
      <c r="C104" s="126">
        <v>1</v>
      </c>
      <c r="D104" s="217">
        <v>0</v>
      </c>
      <c r="E104" s="191" t="s">
        <v>413</v>
      </c>
      <c r="F104" s="126" t="s">
        <v>31</v>
      </c>
      <c r="G104" s="127" t="s">
        <v>88</v>
      </c>
      <c r="H104" s="13">
        <f t="shared" si="117"/>
        <v>1</v>
      </c>
      <c r="I104" s="104">
        <f t="shared" ref="I104:P104" si="121">H104</f>
        <v>1</v>
      </c>
      <c r="J104" s="104">
        <f t="shared" si="121"/>
        <v>1</v>
      </c>
      <c r="K104" s="104">
        <f t="shared" si="121"/>
        <v>1</v>
      </c>
      <c r="L104" s="104">
        <f t="shared" si="121"/>
        <v>1</v>
      </c>
      <c r="M104" s="104">
        <f t="shared" si="121"/>
        <v>1</v>
      </c>
      <c r="N104" s="104">
        <f t="shared" si="121"/>
        <v>1</v>
      </c>
      <c r="O104" s="104">
        <f t="shared" si="121"/>
        <v>1</v>
      </c>
      <c r="P104" s="51">
        <f t="shared" si="121"/>
        <v>1</v>
      </c>
    </row>
    <row r="105" spans="1:16" ht="15" outlineLevel="1" x14ac:dyDescent="0.25">
      <c r="A105" s="69" t="s">
        <v>16</v>
      </c>
      <c r="B105" s="125" t="s">
        <v>183</v>
      </c>
      <c r="C105" s="126">
        <v>0.5</v>
      </c>
      <c r="D105" s="217">
        <v>0</v>
      </c>
      <c r="E105" s="191" t="s">
        <v>413</v>
      </c>
      <c r="F105" s="126" t="s">
        <v>31</v>
      </c>
      <c r="G105" s="127" t="s">
        <v>87</v>
      </c>
      <c r="H105" s="13">
        <f t="shared" si="117"/>
        <v>0.5</v>
      </c>
      <c r="I105" s="104">
        <f t="shared" ref="I105:P105" si="122">H105</f>
        <v>0.5</v>
      </c>
      <c r="J105" s="104">
        <f t="shared" si="122"/>
        <v>0.5</v>
      </c>
      <c r="K105" s="104">
        <f t="shared" si="122"/>
        <v>0.5</v>
      </c>
      <c r="L105" s="104">
        <f t="shared" si="122"/>
        <v>0.5</v>
      </c>
      <c r="M105" s="104">
        <f t="shared" si="122"/>
        <v>0.5</v>
      </c>
      <c r="N105" s="104">
        <f t="shared" si="122"/>
        <v>0.5</v>
      </c>
      <c r="O105" s="104">
        <f t="shared" si="122"/>
        <v>0.5</v>
      </c>
      <c r="P105" s="51">
        <f t="shared" si="122"/>
        <v>0.5</v>
      </c>
    </row>
    <row r="106" spans="1:16" ht="15" outlineLevel="1" x14ac:dyDescent="0.25">
      <c r="A106" s="69" t="s">
        <v>16</v>
      </c>
      <c r="B106" s="125" t="s">
        <v>380</v>
      </c>
      <c r="C106" s="126">
        <v>0.5</v>
      </c>
      <c r="D106" s="217">
        <v>0</v>
      </c>
      <c r="E106" s="191" t="s">
        <v>413</v>
      </c>
      <c r="F106" s="126" t="s">
        <v>31</v>
      </c>
      <c r="G106" s="127" t="s">
        <v>87</v>
      </c>
      <c r="H106" s="13">
        <f t="shared" si="117"/>
        <v>0.5</v>
      </c>
      <c r="I106" s="104">
        <f t="shared" ref="I106:P106" si="123">H106</f>
        <v>0.5</v>
      </c>
      <c r="J106" s="104">
        <f t="shared" si="123"/>
        <v>0.5</v>
      </c>
      <c r="K106" s="104">
        <f t="shared" si="123"/>
        <v>0.5</v>
      </c>
      <c r="L106" s="104">
        <f t="shared" si="123"/>
        <v>0.5</v>
      </c>
      <c r="M106" s="104">
        <f t="shared" si="123"/>
        <v>0.5</v>
      </c>
      <c r="N106" s="104">
        <f t="shared" si="123"/>
        <v>0.5</v>
      </c>
      <c r="O106" s="104">
        <f t="shared" si="123"/>
        <v>0.5</v>
      </c>
      <c r="P106" s="51">
        <f t="shared" si="123"/>
        <v>0.5</v>
      </c>
    </row>
    <row r="107" spans="1:16" outlineLevel="1" x14ac:dyDescent="0.2">
      <c r="A107" s="69" t="s">
        <v>16</v>
      </c>
      <c r="B107" s="129" t="s">
        <v>106</v>
      </c>
      <c r="C107" s="126"/>
      <c r="D107" s="150"/>
      <c r="E107" s="89" t="str">
        <f t="shared" si="113"/>
        <v/>
      </c>
      <c r="F107" s="126"/>
      <c r="G107" s="127"/>
      <c r="H107" s="13"/>
      <c r="I107" s="104"/>
      <c r="J107" s="104"/>
      <c r="K107" s="104"/>
      <c r="L107" s="104"/>
      <c r="M107" s="104"/>
      <c r="N107" s="104"/>
      <c r="O107" s="104"/>
      <c r="P107" s="51"/>
    </row>
    <row r="108" spans="1:16" outlineLevel="1" x14ac:dyDescent="0.2">
      <c r="A108" s="69" t="s">
        <v>16</v>
      </c>
      <c r="B108" s="127" t="s">
        <v>381</v>
      </c>
      <c r="C108" s="126">
        <v>0.25</v>
      </c>
      <c r="D108" s="150">
        <v>0.25</v>
      </c>
      <c r="E108" s="89">
        <f t="shared" si="113"/>
        <v>1</v>
      </c>
      <c r="F108" s="126" t="s">
        <v>31</v>
      </c>
      <c r="G108" s="127" t="s">
        <v>88</v>
      </c>
      <c r="H108" s="13">
        <f t="shared" si="117"/>
        <v>0.25</v>
      </c>
      <c r="I108" s="104">
        <f t="shared" ref="I108:P108" si="124">H108</f>
        <v>0.25</v>
      </c>
      <c r="J108" s="104">
        <f t="shared" si="124"/>
        <v>0.25</v>
      </c>
      <c r="K108" s="104">
        <f t="shared" si="124"/>
        <v>0.25</v>
      </c>
      <c r="L108" s="104">
        <f t="shared" si="124"/>
        <v>0.25</v>
      </c>
      <c r="M108" s="104">
        <f t="shared" si="124"/>
        <v>0.25</v>
      </c>
      <c r="N108" s="104">
        <f t="shared" si="124"/>
        <v>0.25</v>
      </c>
      <c r="O108" s="104">
        <v>0</v>
      </c>
      <c r="P108" s="51">
        <f t="shared" si="124"/>
        <v>0</v>
      </c>
    </row>
    <row r="109" spans="1:16" outlineLevel="1" x14ac:dyDescent="0.2">
      <c r="A109" s="69" t="s">
        <v>16</v>
      </c>
      <c r="B109" s="125" t="s">
        <v>182</v>
      </c>
      <c r="C109" s="126">
        <v>1</v>
      </c>
      <c r="D109" s="150">
        <v>1</v>
      </c>
      <c r="E109" s="89">
        <f t="shared" si="113"/>
        <v>1</v>
      </c>
      <c r="F109" s="126" t="s">
        <v>31</v>
      </c>
      <c r="G109" s="127" t="s">
        <v>88</v>
      </c>
      <c r="H109" s="13">
        <f t="shared" si="117"/>
        <v>1</v>
      </c>
      <c r="I109" s="104">
        <f t="shared" ref="I109:P109" si="125">H109</f>
        <v>1</v>
      </c>
      <c r="J109" s="104">
        <v>0</v>
      </c>
      <c r="K109" s="104">
        <f t="shared" si="125"/>
        <v>0</v>
      </c>
      <c r="L109" s="104">
        <f t="shared" si="125"/>
        <v>0</v>
      </c>
      <c r="M109" s="104">
        <f t="shared" si="125"/>
        <v>0</v>
      </c>
      <c r="N109" s="104">
        <f t="shared" si="125"/>
        <v>0</v>
      </c>
      <c r="O109" s="104">
        <f t="shared" si="125"/>
        <v>0</v>
      </c>
      <c r="P109" s="51">
        <f t="shared" si="125"/>
        <v>0</v>
      </c>
    </row>
    <row r="110" spans="1:16" outlineLevel="1" x14ac:dyDescent="0.2">
      <c r="A110" s="69" t="s">
        <v>16</v>
      </c>
      <c r="B110" s="125" t="s">
        <v>181</v>
      </c>
      <c r="C110" s="126">
        <v>1</v>
      </c>
      <c r="D110" s="150">
        <v>1</v>
      </c>
      <c r="E110" s="89">
        <f t="shared" si="113"/>
        <v>1</v>
      </c>
      <c r="F110" s="126" t="s">
        <v>31</v>
      </c>
      <c r="G110" s="127" t="s">
        <v>88</v>
      </c>
      <c r="H110" s="13">
        <f t="shared" si="117"/>
        <v>1</v>
      </c>
      <c r="I110" s="104">
        <f t="shared" ref="I110:P110" si="126">H110</f>
        <v>1</v>
      </c>
      <c r="J110" s="104">
        <v>0</v>
      </c>
      <c r="K110" s="104">
        <f t="shared" si="126"/>
        <v>0</v>
      </c>
      <c r="L110" s="104">
        <f t="shared" si="126"/>
        <v>0</v>
      </c>
      <c r="M110" s="104">
        <f t="shared" si="126"/>
        <v>0</v>
      </c>
      <c r="N110" s="104">
        <f t="shared" si="126"/>
        <v>0</v>
      </c>
      <c r="O110" s="104">
        <f t="shared" si="126"/>
        <v>0</v>
      </c>
      <c r="P110" s="51">
        <f t="shared" si="126"/>
        <v>0</v>
      </c>
    </row>
    <row r="111" spans="1:16" outlineLevel="1" x14ac:dyDescent="0.2">
      <c r="A111" s="69" t="s">
        <v>16</v>
      </c>
      <c r="B111" s="125" t="s">
        <v>180</v>
      </c>
      <c r="C111" s="126">
        <v>1</v>
      </c>
      <c r="D111" s="150">
        <v>1</v>
      </c>
      <c r="E111" s="89">
        <f t="shared" si="113"/>
        <v>1</v>
      </c>
      <c r="F111" s="126" t="s">
        <v>31</v>
      </c>
      <c r="G111" s="127" t="s">
        <v>88</v>
      </c>
      <c r="H111" s="13">
        <f t="shared" si="117"/>
        <v>1</v>
      </c>
      <c r="I111" s="104">
        <f t="shared" ref="I111:P111" si="127">H111</f>
        <v>1</v>
      </c>
      <c r="J111" s="104">
        <f t="shared" si="127"/>
        <v>1</v>
      </c>
      <c r="K111" s="104">
        <f t="shared" si="127"/>
        <v>1</v>
      </c>
      <c r="L111" s="104">
        <f t="shared" si="127"/>
        <v>1</v>
      </c>
      <c r="M111" s="104">
        <f t="shared" si="127"/>
        <v>1</v>
      </c>
      <c r="N111" s="104">
        <v>0</v>
      </c>
      <c r="O111" s="104">
        <f t="shared" si="127"/>
        <v>0</v>
      </c>
      <c r="P111" s="51">
        <f t="shared" si="127"/>
        <v>0</v>
      </c>
    </row>
    <row r="112" spans="1:16" ht="15" outlineLevel="1" x14ac:dyDescent="0.25">
      <c r="A112" s="69" t="s">
        <v>16</v>
      </c>
      <c r="B112" s="125" t="s">
        <v>179</v>
      </c>
      <c r="C112" s="126">
        <v>1</v>
      </c>
      <c r="D112" s="108">
        <v>0</v>
      </c>
      <c r="E112" s="191" t="s">
        <v>413</v>
      </c>
      <c r="F112" s="126" t="s">
        <v>31</v>
      </c>
      <c r="G112" s="127" t="s">
        <v>88</v>
      </c>
      <c r="H112" s="13">
        <f t="shared" si="117"/>
        <v>1</v>
      </c>
      <c r="I112" s="104">
        <f t="shared" ref="I112:P112" si="128">H112</f>
        <v>1</v>
      </c>
      <c r="J112" s="104">
        <f t="shared" si="128"/>
        <v>1</v>
      </c>
      <c r="K112" s="104">
        <f t="shared" si="128"/>
        <v>1</v>
      </c>
      <c r="L112" s="104">
        <f t="shared" si="128"/>
        <v>1</v>
      </c>
      <c r="M112" s="104">
        <f t="shared" si="128"/>
        <v>1</v>
      </c>
      <c r="N112" s="104">
        <f t="shared" si="128"/>
        <v>1</v>
      </c>
      <c r="O112" s="104">
        <f t="shared" si="128"/>
        <v>1</v>
      </c>
      <c r="P112" s="51">
        <f t="shared" si="128"/>
        <v>1</v>
      </c>
    </row>
    <row r="113" spans="1:16" outlineLevel="1" x14ac:dyDescent="0.2">
      <c r="A113" s="69" t="s">
        <v>16</v>
      </c>
      <c r="B113" s="125" t="s">
        <v>382</v>
      </c>
      <c r="C113" s="126">
        <v>0.5</v>
      </c>
      <c r="D113" s="150">
        <v>0.25</v>
      </c>
      <c r="E113" s="89">
        <f t="shared" si="113"/>
        <v>2</v>
      </c>
      <c r="F113" s="126" t="s">
        <v>31</v>
      </c>
      <c r="G113" s="127" t="s">
        <v>87</v>
      </c>
      <c r="H113" s="13">
        <f t="shared" si="117"/>
        <v>0.5</v>
      </c>
      <c r="I113" s="104">
        <f t="shared" ref="I113:P113" si="129">H113</f>
        <v>0.5</v>
      </c>
      <c r="J113" s="104">
        <v>0</v>
      </c>
      <c r="K113" s="104">
        <f t="shared" si="129"/>
        <v>0</v>
      </c>
      <c r="L113" s="104">
        <f t="shared" si="129"/>
        <v>0</v>
      </c>
      <c r="M113" s="104">
        <f t="shared" si="129"/>
        <v>0</v>
      </c>
      <c r="N113" s="104">
        <f t="shared" si="129"/>
        <v>0</v>
      </c>
      <c r="O113" s="104">
        <f t="shared" si="129"/>
        <v>0</v>
      </c>
      <c r="P113" s="51">
        <f t="shared" si="129"/>
        <v>0</v>
      </c>
    </row>
    <row r="114" spans="1:16" outlineLevel="1" x14ac:dyDescent="0.2">
      <c r="A114" s="69" t="s">
        <v>16</v>
      </c>
      <c r="B114" s="125" t="s">
        <v>383</v>
      </c>
      <c r="C114" s="126">
        <v>1</v>
      </c>
      <c r="D114" s="150">
        <v>0.25</v>
      </c>
      <c r="E114" s="89">
        <f t="shared" si="113"/>
        <v>4</v>
      </c>
      <c r="F114" s="126" t="s">
        <v>31</v>
      </c>
      <c r="G114" s="127" t="s">
        <v>87</v>
      </c>
      <c r="H114" s="13">
        <f t="shared" si="117"/>
        <v>1</v>
      </c>
      <c r="I114" s="104">
        <f t="shared" ref="I114:P114" si="130">H114</f>
        <v>1</v>
      </c>
      <c r="J114" s="104">
        <v>0</v>
      </c>
      <c r="K114" s="104">
        <f t="shared" si="130"/>
        <v>0</v>
      </c>
      <c r="L114" s="104">
        <f t="shared" si="130"/>
        <v>0</v>
      </c>
      <c r="M114" s="104">
        <f t="shared" si="130"/>
        <v>0</v>
      </c>
      <c r="N114" s="104">
        <f t="shared" si="130"/>
        <v>0</v>
      </c>
      <c r="O114" s="104">
        <f t="shared" si="130"/>
        <v>0</v>
      </c>
      <c r="P114" s="51">
        <f t="shared" si="130"/>
        <v>0</v>
      </c>
    </row>
    <row r="115" spans="1:16" outlineLevel="1" x14ac:dyDescent="0.2">
      <c r="A115" s="69" t="s">
        <v>16</v>
      </c>
      <c r="B115" s="125" t="s">
        <v>384</v>
      </c>
      <c r="C115" s="126">
        <v>0.5</v>
      </c>
      <c r="D115" s="150">
        <v>0.25</v>
      </c>
      <c r="E115" s="89">
        <f t="shared" si="113"/>
        <v>2</v>
      </c>
      <c r="F115" s="126" t="s">
        <v>31</v>
      </c>
      <c r="G115" s="127" t="s">
        <v>87</v>
      </c>
      <c r="H115" s="13">
        <f t="shared" si="117"/>
        <v>0.5</v>
      </c>
      <c r="I115" s="104">
        <f t="shared" ref="I115:P115" si="131">H115</f>
        <v>0.5</v>
      </c>
      <c r="J115" s="104">
        <f t="shared" si="131"/>
        <v>0.5</v>
      </c>
      <c r="K115" s="104">
        <f t="shared" si="131"/>
        <v>0.5</v>
      </c>
      <c r="L115" s="104">
        <v>0</v>
      </c>
      <c r="M115" s="104">
        <f t="shared" si="131"/>
        <v>0</v>
      </c>
      <c r="N115" s="104">
        <f t="shared" si="131"/>
        <v>0</v>
      </c>
      <c r="O115" s="104">
        <f t="shared" si="131"/>
        <v>0</v>
      </c>
      <c r="P115" s="51">
        <f t="shared" si="131"/>
        <v>0</v>
      </c>
    </row>
    <row r="116" spans="1:16" ht="15" outlineLevel="1" x14ac:dyDescent="0.25">
      <c r="A116" s="69" t="s">
        <v>16</v>
      </c>
      <c r="B116" s="125" t="s">
        <v>385</v>
      </c>
      <c r="C116" s="126">
        <v>1</v>
      </c>
      <c r="D116" s="108">
        <v>0</v>
      </c>
      <c r="E116" s="191" t="s">
        <v>413</v>
      </c>
      <c r="F116" s="126" t="s">
        <v>31</v>
      </c>
      <c r="G116" s="127" t="s">
        <v>87</v>
      </c>
      <c r="H116" s="13">
        <f t="shared" si="117"/>
        <v>1</v>
      </c>
      <c r="I116" s="104">
        <f t="shared" ref="I116:P117" si="132">H116</f>
        <v>1</v>
      </c>
      <c r="J116" s="104">
        <f t="shared" si="132"/>
        <v>1</v>
      </c>
      <c r="K116" s="104">
        <f t="shared" si="132"/>
        <v>1</v>
      </c>
      <c r="L116" s="104">
        <f t="shared" si="132"/>
        <v>1</v>
      </c>
      <c r="M116" s="104">
        <f t="shared" si="132"/>
        <v>1</v>
      </c>
      <c r="N116" s="104">
        <f t="shared" si="132"/>
        <v>1</v>
      </c>
      <c r="O116" s="104">
        <f t="shared" si="132"/>
        <v>1</v>
      </c>
      <c r="P116" s="51">
        <f t="shared" si="132"/>
        <v>1</v>
      </c>
    </row>
    <row r="117" spans="1:16" s="144" customFormat="1" outlineLevel="1" x14ac:dyDescent="0.2">
      <c r="A117" s="153" t="s">
        <v>16</v>
      </c>
      <c r="B117" s="149" t="s">
        <v>571</v>
      </c>
      <c r="C117" s="150">
        <v>0.25</v>
      </c>
      <c r="D117" s="150">
        <v>0.25</v>
      </c>
      <c r="E117" s="89">
        <f t="shared" si="113"/>
        <v>1</v>
      </c>
      <c r="F117" s="150" t="s">
        <v>28</v>
      </c>
      <c r="G117" s="151" t="s">
        <v>88</v>
      </c>
      <c r="H117" s="157"/>
      <c r="I117" s="146"/>
      <c r="J117" s="155"/>
      <c r="K117" s="155">
        <v>0.25</v>
      </c>
      <c r="L117" s="155">
        <v>0</v>
      </c>
      <c r="M117" s="155">
        <f t="shared" si="132"/>
        <v>0</v>
      </c>
      <c r="N117" s="155">
        <f t="shared" si="132"/>
        <v>0</v>
      </c>
      <c r="O117" s="155">
        <f t="shared" si="132"/>
        <v>0</v>
      </c>
      <c r="P117" s="148">
        <f t="shared" si="132"/>
        <v>0</v>
      </c>
    </row>
    <row r="118" spans="1:16" s="144" customFormat="1" outlineLevel="1" x14ac:dyDescent="0.2">
      <c r="A118" s="153" t="s">
        <v>16</v>
      </c>
      <c r="B118" s="149" t="s">
        <v>420</v>
      </c>
      <c r="C118" s="150">
        <v>0.25</v>
      </c>
      <c r="D118" s="150">
        <v>0.5</v>
      </c>
      <c r="E118" s="89">
        <f t="shared" si="113"/>
        <v>0.5</v>
      </c>
      <c r="F118" s="150" t="s">
        <v>28</v>
      </c>
      <c r="G118" s="151" t="s">
        <v>88</v>
      </c>
      <c r="H118" s="155"/>
      <c r="I118" s="155"/>
      <c r="J118" s="155"/>
      <c r="K118" s="155">
        <v>0.25</v>
      </c>
      <c r="L118" s="155">
        <v>0</v>
      </c>
      <c r="M118" s="155">
        <f t="shared" ref="M118" si="133">L118</f>
        <v>0</v>
      </c>
      <c r="N118" s="155">
        <f t="shared" ref="N118" si="134">M118</f>
        <v>0</v>
      </c>
      <c r="O118" s="155">
        <f t="shared" ref="O118" si="135">N118</f>
        <v>0</v>
      </c>
      <c r="P118" s="148">
        <f t="shared" ref="P118" si="136">O118</f>
        <v>0</v>
      </c>
    </row>
    <row r="119" spans="1:16" s="144" customFormat="1" outlineLevel="1" x14ac:dyDescent="0.2">
      <c r="A119" s="153" t="s">
        <v>16</v>
      </c>
      <c r="B119" s="149" t="s">
        <v>424</v>
      </c>
      <c r="C119" s="150">
        <v>1</v>
      </c>
      <c r="D119" s="150">
        <v>1</v>
      </c>
      <c r="E119" s="89">
        <f t="shared" si="113"/>
        <v>1</v>
      </c>
      <c r="F119" s="150" t="s">
        <v>28</v>
      </c>
      <c r="G119" s="151" t="s">
        <v>88</v>
      </c>
      <c r="H119" s="156"/>
      <c r="I119" s="156"/>
      <c r="J119" s="156"/>
      <c r="K119" s="156"/>
      <c r="L119" s="156"/>
      <c r="M119" s="156">
        <v>0</v>
      </c>
      <c r="N119" s="156">
        <f t="shared" ref="N119:N120" si="137">M119</f>
        <v>0</v>
      </c>
      <c r="O119" s="156">
        <f t="shared" ref="O119:O120" si="138">N119</f>
        <v>0</v>
      </c>
      <c r="P119" s="148">
        <f t="shared" ref="P119:P120" si="139">O119</f>
        <v>0</v>
      </c>
    </row>
    <row r="120" spans="1:16" s="144" customFormat="1" outlineLevel="1" x14ac:dyDescent="0.2">
      <c r="A120" s="153" t="s">
        <v>16</v>
      </c>
      <c r="B120" s="149" t="s">
        <v>425</v>
      </c>
      <c r="C120" s="150">
        <v>3</v>
      </c>
      <c r="D120" s="150">
        <v>3</v>
      </c>
      <c r="E120" s="89">
        <f t="shared" si="113"/>
        <v>1</v>
      </c>
      <c r="F120" s="150" t="s">
        <v>28</v>
      </c>
      <c r="G120" s="151" t="s">
        <v>88</v>
      </c>
      <c r="H120" s="156"/>
      <c r="I120" s="156"/>
      <c r="J120" s="156"/>
      <c r="K120" s="156"/>
      <c r="L120" s="156"/>
      <c r="M120" s="156">
        <v>0</v>
      </c>
      <c r="N120" s="156">
        <f t="shared" si="137"/>
        <v>0</v>
      </c>
      <c r="O120" s="156">
        <f t="shared" si="138"/>
        <v>0</v>
      </c>
      <c r="P120" s="148">
        <f t="shared" si="139"/>
        <v>0</v>
      </c>
    </row>
    <row r="121" spans="1:16" outlineLevel="1" x14ac:dyDescent="0.2">
      <c r="A121" s="69" t="s">
        <v>16</v>
      </c>
      <c r="B121" s="129" t="s">
        <v>133</v>
      </c>
      <c r="C121" s="126"/>
      <c r="D121" s="150"/>
      <c r="E121" s="89" t="str">
        <f t="shared" si="113"/>
        <v/>
      </c>
      <c r="F121" s="126"/>
      <c r="G121" s="127"/>
      <c r="H121" s="104"/>
      <c r="I121" s="104"/>
      <c r="J121" s="104"/>
      <c r="K121" s="104"/>
      <c r="L121" s="104"/>
      <c r="M121" s="104"/>
      <c r="N121" s="104"/>
      <c r="O121" s="104"/>
      <c r="P121" s="51"/>
    </row>
    <row r="122" spans="1:16" ht="15" outlineLevel="1" x14ac:dyDescent="0.25">
      <c r="A122" s="69" t="s">
        <v>16</v>
      </c>
      <c r="B122" s="125" t="s">
        <v>178</v>
      </c>
      <c r="C122" s="126">
        <v>2</v>
      </c>
      <c r="D122" s="108">
        <v>0</v>
      </c>
      <c r="E122" s="191" t="s">
        <v>413</v>
      </c>
      <c r="F122" s="126" t="s">
        <v>31</v>
      </c>
      <c r="G122" s="127" t="s">
        <v>88</v>
      </c>
      <c r="H122" s="13">
        <f t="shared" ref="H122:H155" si="140">C122</f>
        <v>2</v>
      </c>
      <c r="I122" s="104">
        <f t="shared" ref="I122:P122" si="141">H122</f>
        <v>2</v>
      </c>
      <c r="J122" s="104">
        <f t="shared" si="141"/>
        <v>2</v>
      </c>
      <c r="K122" s="104">
        <f t="shared" si="141"/>
        <v>2</v>
      </c>
      <c r="L122" s="104">
        <f t="shared" si="141"/>
        <v>2</v>
      </c>
      <c r="M122" s="104">
        <f t="shared" si="141"/>
        <v>2</v>
      </c>
      <c r="N122" s="104">
        <f t="shared" si="141"/>
        <v>2</v>
      </c>
      <c r="O122" s="104">
        <f t="shared" si="141"/>
        <v>2</v>
      </c>
      <c r="P122" s="51">
        <f t="shared" si="141"/>
        <v>2</v>
      </c>
    </row>
    <row r="123" spans="1:16" ht="15" outlineLevel="1" x14ac:dyDescent="0.25">
      <c r="A123" s="69" t="s">
        <v>16</v>
      </c>
      <c r="B123" s="125" t="s">
        <v>177</v>
      </c>
      <c r="C123" s="126">
        <v>2</v>
      </c>
      <c r="D123" s="108">
        <v>0</v>
      </c>
      <c r="E123" s="191" t="s">
        <v>413</v>
      </c>
      <c r="F123" s="126" t="s">
        <v>31</v>
      </c>
      <c r="G123" s="127" t="s">
        <v>88</v>
      </c>
      <c r="H123" s="13">
        <f t="shared" si="140"/>
        <v>2</v>
      </c>
      <c r="I123" s="104">
        <f t="shared" ref="I123:P123" si="142">H123</f>
        <v>2</v>
      </c>
      <c r="J123" s="104">
        <f t="shared" si="142"/>
        <v>2</v>
      </c>
      <c r="K123" s="104">
        <f t="shared" si="142"/>
        <v>2</v>
      </c>
      <c r="L123" s="104">
        <f t="shared" si="142"/>
        <v>2</v>
      </c>
      <c r="M123" s="104">
        <f t="shared" si="142"/>
        <v>2</v>
      </c>
      <c r="N123" s="104">
        <f t="shared" si="142"/>
        <v>2</v>
      </c>
      <c r="O123" s="104">
        <f t="shared" si="142"/>
        <v>2</v>
      </c>
      <c r="P123" s="51">
        <f t="shared" si="142"/>
        <v>2</v>
      </c>
    </row>
    <row r="124" spans="1:16" outlineLevel="1" x14ac:dyDescent="0.2">
      <c r="A124" s="69" t="s">
        <v>16</v>
      </c>
      <c r="B124" s="125" t="s">
        <v>176</v>
      </c>
      <c r="C124" s="126">
        <v>0.25</v>
      </c>
      <c r="D124" s="150" t="s">
        <v>343</v>
      </c>
      <c r="E124" s="191" t="s">
        <v>413</v>
      </c>
      <c r="F124" s="126" t="s">
        <v>31</v>
      </c>
      <c r="G124" s="127" t="s">
        <v>76</v>
      </c>
      <c r="H124" s="13">
        <f t="shared" si="140"/>
        <v>0.25</v>
      </c>
      <c r="I124" s="104">
        <f t="shared" ref="I124:P124" si="143">H124</f>
        <v>0.25</v>
      </c>
      <c r="J124" s="104">
        <v>0</v>
      </c>
      <c r="K124" s="104">
        <f t="shared" si="143"/>
        <v>0</v>
      </c>
      <c r="L124" s="104">
        <f t="shared" si="143"/>
        <v>0</v>
      </c>
      <c r="M124" s="104">
        <f t="shared" si="143"/>
        <v>0</v>
      </c>
      <c r="N124" s="104">
        <f t="shared" si="143"/>
        <v>0</v>
      </c>
      <c r="O124" s="104">
        <f t="shared" si="143"/>
        <v>0</v>
      </c>
      <c r="P124" s="51">
        <f t="shared" si="143"/>
        <v>0</v>
      </c>
    </row>
    <row r="125" spans="1:16" outlineLevel="1" x14ac:dyDescent="0.2">
      <c r="A125" s="69" t="s">
        <v>16</v>
      </c>
      <c r="B125" s="125" t="s">
        <v>175</v>
      </c>
      <c r="C125" s="126">
        <v>0.25</v>
      </c>
      <c r="D125" s="150" t="s">
        <v>343</v>
      </c>
      <c r="E125" s="191" t="s">
        <v>413</v>
      </c>
      <c r="F125" s="126" t="s">
        <v>31</v>
      </c>
      <c r="G125" s="127" t="s">
        <v>76</v>
      </c>
      <c r="H125" s="13">
        <f t="shared" si="140"/>
        <v>0.25</v>
      </c>
      <c r="I125" s="104">
        <f t="shared" ref="I125:P125" si="144">H125</f>
        <v>0.25</v>
      </c>
      <c r="J125" s="104">
        <v>0</v>
      </c>
      <c r="K125" s="104">
        <f t="shared" si="144"/>
        <v>0</v>
      </c>
      <c r="L125" s="104">
        <f t="shared" si="144"/>
        <v>0</v>
      </c>
      <c r="M125" s="104">
        <f t="shared" si="144"/>
        <v>0</v>
      </c>
      <c r="N125" s="104">
        <f t="shared" si="144"/>
        <v>0</v>
      </c>
      <c r="O125" s="104">
        <f t="shared" si="144"/>
        <v>0</v>
      </c>
      <c r="P125" s="51">
        <f t="shared" si="144"/>
        <v>0</v>
      </c>
    </row>
    <row r="126" spans="1:16" outlineLevel="1" x14ac:dyDescent="0.2">
      <c r="A126" s="69" t="s">
        <v>16</v>
      </c>
      <c r="B126" s="125" t="s">
        <v>386</v>
      </c>
      <c r="C126" s="126">
        <v>0.25</v>
      </c>
      <c r="D126" s="150" t="s">
        <v>343</v>
      </c>
      <c r="E126" s="191" t="s">
        <v>413</v>
      </c>
      <c r="F126" s="126" t="s">
        <v>31</v>
      </c>
      <c r="G126" s="127" t="s">
        <v>76</v>
      </c>
      <c r="H126" s="13">
        <f t="shared" si="140"/>
        <v>0.25</v>
      </c>
      <c r="I126" s="104">
        <f t="shared" ref="I126:P126" si="145">H126</f>
        <v>0.25</v>
      </c>
      <c r="J126" s="104">
        <v>0</v>
      </c>
      <c r="K126" s="104">
        <f t="shared" si="145"/>
        <v>0</v>
      </c>
      <c r="L126" s="104">
        <f t="shared" si="145"/>
        <v>0</v>
      </c>
      <c r="M126" s="104">
        <f t="shared" si="145"/>
        <v>0</v>
      </c>
      <c r="N126" s="104">
        <f t="shared" si="145"/>
        <v>0</v>
      </c>
      <c r="O126" s="104">
        <f t="shared" si="145"/>
        <v>0</v>
      </c>
      <c r="P126" s="51">
        <f t="shared" si="145"/>
        <v>0</v>
      </c>
    </row>
    <row r="127" spans="1:16" outlineLevel="1" x14ac:dyDescent="0.2">
      <c r="A127" s="69" t="s">
        <v>16</v>
      </c>
      <c r="B127" s="125" t="s">
        <v>387</v>
      </c>
      <c r="C127" s="126">
        <v>0.25</v>
      </c>
      <c r="D127" s="150" t="s">
        <v>343</v>
      </c>
      <c r="E127" s="191" t="s">
        <v>413</v>
      </c>
      <c r="F127" s="126" t="s">
        <v>31</v>
      </c>
      <c r="G127" s="127" t="s">
        <v>76</v>
      </c>
      <c r="H127" s="13">
        <f t="shared" si="140"/>
        <v>0.25</v>
      </c>
      <c r="I127" s="104">
        <f t="shared" ref="I127:P127" si="146">H127</f>
        <v>0.25</v>
      </c>
      <c r="J127" s="104">
        <v>0</v>
      </c>
      <c r="K127" s="104">
        <f t="shared" si="146"/>
        <v>0</v>
      </c>
      <c r="L127" s="104">
        <f t="shared" si="146"/>
        <v>0</v>
      </c>
      <c r="M127" s="104">
        <f t="shared" si="146"/>
        <v>0</v>
      </c>
      <c r="N127" s="104">
        <f t="shared" si="146"/>
        <v>0</v>
      </c>
      <c r="O127" s="104">
        <f t="shared" si="146"/>
        <v>0</v>
      </c>
      <c r="P127" s="51">
        <f t="shared" si="146"/>
        <v>0</v>
      </c>
    </row>
    <row r="128" spans="1:16" outlineLevel="1" x14ac:dyDescent="0.2">
      <c r="A128" s="69" t="s">
        <v>16</v>
      </c>
      <c r="B128" s="142" t="s">
        <v>195</v>
      </c>
      <c r="C128" s="139"/>
      <c r="D128" s="150"/>
      <c r="E128" s="89" t="str">
        <f t="shared" si="113"/>
        <v/>
      </c>
      <c r="F128" s="139"/>
      <c r="G128" s="140"/>
      <c r="H128" s="104"/>
      <c r="I128" s="104"/>
      <c r="J128" s="104"/>
      <c r="K128" s="104"/>
      <c r="L128" s="104"/>
      <c r="M128" s="104"/>
      <c r="N128" s="104"/>
      <c r="O128" s="104"/>
      <c r="P128" s="51"/>
    </row>
    <row r="129" spans="1:16" outlineLevel="1" x14ac:dyDescent="0.2">
      <c r="A129" s="69" t="s">
        <v>16</v>
      </c>
      <c r="B129" s="138" t="s">
        <v>401</v>
      </c>
      <c r="C129" s="139">
        <v>6</v>
      </c>
      <c r="D129" s="150">
        <v>4</v>
      </c>
      <c r="E129" s="89">
        <f t="shared" si="113"/>
        <v>1.5</v>
      </c>
      <c r="F129" s="139" t="s">
        <v>31</v>
      </c>
      <c r="G129" s="140" t="s">
        <v>76</v>
      </c>
      <c r="H129" s="104">
        <f>C129</f>
        <v>6</v>
      </c>
      <c r="I129" s="104">
        <v>1</v>
      </c>
      <c r="J129" s="104">
        <f t="shared" ref="J129:P129" si="147">I129</f>
        <v>1</v>
      </c>
      <c r="K129" s="104">
        <v>0</v>
      </c>
      <c r="L129" s="104">
        <f t="shared" si="147"/>
        <v>0</v>
      </c>
      <c r="M129" s="104">
        <f t="shared" si="147"/>
        <v>0</v>
      </c>
      <c r="N129" s="104">
        <f t="shared" si="147"/>
        <v>0</v>
      </c>
      <c r="O129" s="104">
        <f t="shared" si="147"/>
        <v>0</v>
      </c>
      <c r="P129" s="51">
        <f t="shared" si="147"/>
        <v>0</v>
      </c>
    </row>
    <row r="130" spans="1:16" s="144" customFormat="1" outlineLevel="1" x14ac:dyDescent="0.2">
      <c r="A130" s="153" t="s">
        <v>16</v>
      </c>
      <c r="B130" s="149" t="s">
        <v>418</v>
      </c>
      <c r="C130" s="150">
        <v>4</v>
      </c>
      <c r="D130" s="150">
        <v>2.5</v>
      </c>
      <c r="E130" s="89">
        <f t="shared" si="113"/>
        <v>1.6</v>
      </c>
      <c r="F130" s="150" t="s">
        <v>31</v>
      </c>
      <c r="G130" s="151" t="s">
        <v>76</v>
      </c>
      <c r="H130" s="146"/>
      <c r="I130" s="154"/>
      <c r="J130" s="154"/>
      <c r="K130" s="154">
        <v>4</v>
      </c>
      <c r="L130" s="154">
        <f t="shared" ref="L130" si="148">K130</f>
        <v>4</v>
      </c>
      <c r="M130" s="154">
        <v>1</v>
      </c>
      <c r="N130" s="154">
        <v>0</v>
      </c>
      <c r="O130" s="154">
        <f t="shared" ref="O130" si="149">N130</f>
        <v>0</v>
      </c>
      <c r="P130" s="148">
        <f t="shared" ref="P130" si="150">O130</f>
        <v>0</v>
      </c>
    </row>
    <row r="131" spans="1:16" outlineLevel="1" x14ac:dyDescent="0.2">
      <c r="A131" s="69" t="s">
        <v>16</v>
      </c>
      <c r="B131" s="138" t="s">
        <v>194</v>
      </c>
      <c r="C131" s="139">
        <v>3</v>
      </c>
      <c r="D131" s="150">
        <v>3.5</v>
      </c>
      <c r="E131" s="89">
        <f t="shared" si="113"/>
        <v>0.8571428571428571</v>
      </c>
      <c r="F131" s="139" t="s">
        <v>31</v>
      </c>
      <c r="G131" s="140" t="s">
        <v>76</v>
      </c>
      <c r="H131" s="104">
        <f>C131</f>
        <v>3</v>
      </c>
      <c r="I131" s="104">
        <f t="shared" ref="I131:P131" si="151">H131</f>
        <v>3</v>
      </c>
      <c r="J131" s="104">
        <f t="shared" si="151"/>
        <v>3</v>
      </c>
      <c r="K131" s="104">
        <v>4</v>
      </c>
      <c r="L131" s="104">
        <f t="shared" si="151"/>
        <v>4</v>
      </c>
      <c r="M131" s="104">
        <v>0</v>
      </c>
      <c r="N131" s="104">
        <f t="shared" si="151"/>
        <v>0</v>
      </c>
      <c r="O131" s="104">
        <f t="shared" si="151"/>
        <v>0</v>
      </c>
      <c r="P131" s="51">
        <f t="shared" si="151"/>
        <v>0</v>
      </c>
    </row>
    <row r="132" spans="1:16" s="144" customFormat="1" outlineLevel="1" x14ac:dyDescent="0.2">
      <c r="A132" s="153" t="s">
        <v>16</v>
      </c>
      <c r="B132" s="149" t="s">
        <v>423</v>
      </c>
      <c r="C132" s="150">
        <v>2</v>
      </c>
      <c r="D132" s="150">
        <v>1.5</v>
      </c>
      <c r="E132" s="89">
        <f t="shared" si="113"/>
        <v>1.3333333333333333</v>
      </c>
      <c r="F132" s="150" t="s">
        <v>25</v>
      </c>
      <c r="G132" s="151" t="s">
        <v>76</v>
      </c>
      <c r="H132" s="156"/>
      <c r="I132" s="156"/>
      <c r="J132" s="156"/>
      <c r="K132" s="156"/>
      <c r="L132" s="156"/>
      <c r="M132" s="156">
        <v>0</v>
      </c>
      <c r="N132" s="156">
        <f t="shared" ref="N132:N133" si="152">M132</f>
        <v>0</v>
      </c>
      <c r="O132" s="156">
        <f t="shared" ref="O132" si="153">N132</f>
        <v>0</v>
      </c>
      <c r="P132" s="148">
        <f t="shared" ref="P132:P135" si="154">O132</f>
        <v>0</v>
      </c>
    </row>
    <row r="133" spans="1:16" s="144" customFormat="1" outlineLevel="1" x14ac:dyDescent="0.2">
      <c r="A133" s="122" t="s">
        <v>16</v>
      </c>
      <c r="B133" s="151" t="s">
        <v>443</v>
      </c>
      <c r="C133" s="150">
        <v>2</v>
      </c>
      <c r="D133" s="150">
        <v>0.75</v>
      </c>
      <c r="E133" s="89">
        <f t="shared" si="113"/>
        <v>2.6666666666666665</v>
      </c>
      <c r="F133" s="150" t="s">
        <v>25</v>
      </c>
      <c r="G133" s="151" t="s">
        <v>76</v>
      </c>
      <c r="H133" s="161"/>
      <c r="I133" s="161">
        <v>2</v>
      </c>
      <c r="J133" s="161">
        <v>1</v>
      </c>
      <c r="K133" s="161">
        <f t="shared" ref="K133" si="155">J133</f>
        <v>1</v>
      </c>
      <c r="L133" s="161">
        <f t="shared" ref="L133" si="156">K133</f>
        <v>1</v>
      </c>
      <c r="M133" s="161">
        <f t="shared" ref="M133" si="157">L133</f>
        <v>1</v>
      </c>
      <c r="N133" s="161">
        <f t="shared" si="152"/>
        <v>1</v>
      </c>
      <c r="O133" s="161">
        <v>0</v>
      </c>
      <c r="P133" s="148">
        <f t="shared" si="154"/>
        <v>0</v>
      </c>
    </row>
    <row r="134" spans="1:16" s="144" customFormat="1" outlineLevel="1" x14ac:dyDescent="0.2">
      <c r="A134" s="122" t="s">
        <v>16</v>
      </c>
      <c r="B134" s="151" t="s">
        <v>444</v>
      </c>
      <c r="C134" s="150">
        <v>1</v>
      </c>
      <c r="D134" s="192">
        <v>0.25</v>
      </c>
      <c r="E134" s="203">
        <f t="shared" si="113"/>
        <v>4</v>
      </c>
      <c r="F134" s="150" t="s">
        <v>28</v>
      </c>
      <c r="G134" s="151" t="s">
        <v>76</v>
      </c>
      <c r="H134" s="161"/>
      <c r="I134" s="161"/>
      <c r="J134" s="161"/>
      <c r="K134" s="161"/>
      <c r="L134" s="161"/>
      <c r="M134" s="161"/>
      <c r="N134" s="161"/>
      <c r="O134" s="161">
        <v>0</v>
      </c>
      <c r="P134" s="148">
        <f t="shared" si="154"/>
        <v>0</v>
      </c>
    </row>
    <row r="135" spans="1:16" s="144" customFormat="1" outlineLevel="1" x14ac:dyDescent="0.2">
      <c r="A135" s="122" t="s">
        <v>16</v>
      </c>
      <c r="B135" s="151" t="s">
        <v>445</v>
      </c>
      <c r="C135" s="150">
        <v>1</v>
      </c>
      <c r="D135" s="192">
        <v>0.5</v>
      </c>
      <c r="E135" s="203">
        <f t="shared" si="113"/>
        <v>2</v>
      </c>
      <c r="F135" s="150" t="s">
        <v>28</v>
      </c>
      <c r="G135" s="151" t="s">
        <v>76</v>
      </c>
      <c r="H135" s="161"/>
      <c r="I135" s="161"/>
      <c r="J135" s="161"/>
      <c r="K135" s="161"/>
      <c r="L135" s="161"/>
      <c r="M135" s="161"/>
      <c r="N135" s="161"/>
      <c r="O135" s="161">
        <v>0</v>
      </c>
      <c r="P135" s="148">
        <f t="shared" si="154"/>
        <v>0</v>
      </c>
    </row>
    <row r="136" spans="1:16" s="144" customFormat="1" outlineLevel="1" x14ac:dyDescent="0.2">
      <c r="A136" s="153" t="s">
        <v>16</v>
      </c>
      <c r="B136" s="149" t="s">
        <v>193</v>
      </c>
      <c r="C136" s="150">
        <v>0.25</v>
      </c>
      <c r="D136" s="190" t="s">
        <v>343</v>
      </c>
      <c r="E136" s="191" t="s">
        <v>413</v>
      </c>
      <c r="F136" s="150" t="s">
        <v>25</v>
      </c>
      <c r="G136" s="151" t="s">
        <v>87</v>
      </c>
      <c r="H136" s="145">
        <f>C136</f>
        <v>0.25</v>
      </c>
      <c r="I136" s="145">
        <f t="shared" ref="I136:P136" si="158">H136</f>
        <v>0.25</v>
      </c>
      <c r="J136" s="145">
        <f t="shared" si="158"/>
        <v>0.25</v>
      </c>
      <c r="K136" s="145">
        <f t="shared" si="158"/>
        <v>0.25</v>
      </c>
      <c r="L136" s="145">
        <f t="shared" si="158"/>
        <v>0.25</v>
      </c>
      <c r="M136" s="145">
        <f t="shared" si="158"/>
        <v>0.25</v>
      </c>
      <c r="N136" s="145">
        <f t="shared" si="158"/>
        <v>0.25</v>
      </c>
      <c r="O136" s="145">
        <f t="shared" si="158"/>
        <v>0.25</v>
      </c>
      <c r="P136" s="148">
        <f t="shared" si="158"/>
        <v>0.25</v>
      </c>
    </row>
    <row r="137" spans="1:16" s="144" customFormat="1" outlineLevel="1" x14ac:dyDescent="0.2">
      <c r="A137" s="153" t="s">
        <v>16</v>
      </c>
      <c r="B137" s="149" t="s">
        <v>192</v>
      </c>
      <c r="C137" s="150">
        <v>0.25</v>
      </c>
      <c r="D137" s="190" t="s">
        <v>343</v>
      </c>
      <c r="E137" s="191" t="s">
        <v>413</v>
      </c>
      <c r="F137" s="150" t="s">
        <v>25</v>
      </c>
      <c r="G137" s="151" t="s">
        <v>87</v>
      </c>
      <c r="H137" s="145">
        <f>C137</f>
        <v>0.25</v>
      </c>
      <c r="I137" s="145">
        <f t="shared" ref="I137:P137" si="159">H137</f>
        <v>0.25</v>
      </c>
      <c r="J137" s="145">
        <f t="shared" si="159"/>
        <v>0.25</v>
      </c>
      <c r="K137" s="145">
        <f t="shared" si="159"/>
        <v>0.25</v>
      </c>
      <c r="L137" s="145">
        <f t="shared" si="159"/>
        <v>0.25</v>
      </c>
      <c r="M137" s="145">
        <f t="shared" si="159"/>
        <v>0.25</v>
      </c>
      <c r="N137" s="145">
        <f t="shared" si="159"/>
        <v>0.25</v>
      </c>
      <c r="O137" s="145">
        <f t="shared" si="159"/>
        <v>0.25</v>
      </c>
      <c r="P137" s="148">
        <f t="shared" si="159"/>
        <v>0.25</v>
      </c>
    </row>
    <row r="138" spans="1:16" outlineLevel="1" x14ac:dyDescent="0.2">
      <c r="A138" s="69" t="s">
        <v>16</v>
      </c>
      <c r="B138" s="129" t="s">
        <v>136</v>
      </c>
      <c r="C138" s="126"/>
      <c r="D138" s="192"/>
      <c r="E138" s="203" t="str">
        <f t="shared" si="113"/>
        <v/>
      </c>
      <c r="F138" s="126"/>
      <c r="G138" s="127"/>
      <c r="H138" s="13"/>
      <c r="I138" s="104"/>
      <c r="J138" s="104"/>
      <c r="K138" s="104"/>
      <c r="L138" s="104"/>
      <c r="M138" s="104"/>
      <c r="N138" s="104"/>
      <c r="O138" s="104"/>
      <c r="P138" s="51"/>
    </row>
    <row r="139" spans="1:16" outlineLevel="1" x14ac:dyDescent="0.2">
      <c r="A139" s="69" t="s">
        <v>16</v>
      </c>
      <c r="B139" s="125" t="s">
        <v>137</v>
      </c>
      <c r="C139" s="125">
        <v>0.5</v>
      </c>
      <c r="D139" s="190">
        <v>0.25</v>
      </c>
      <c r="E139" s="203">
        <f t="shared" si="113"/>
        <v>2</v>
      </c>
      <c r="F139" s="126" t="s">
        <v>31</v>
      </c>
      <c r="G139" s="127" t="s">
        <v>87</v>
      </c>
      <c r="H139" s="13">
        <f t="shared" si="140"/>
        <v>0.5</v>
      </c>
      <c r="I139" s="104">
        <f t="shared" ref="I139:P139" si="160">H139</f>
        <v>0.5</v>
      </c>
      <c r="J139" s="104">
        <f t="shared" si="160"/>
        <v>0.5</v>
      </c>
      <c r="K139" s="104">
        <f t="shared" si="160"/>
        <v>0.5</v>
      </c>
      <c r="L139" s="104">
        <f t="shared" si="160"/>
        <v>0.5</v>
      </c>
      <c r="M139" s="104">
        <f t="shared" si="160"/>
        <v>0.5</v>
      </c>
      <c r="N139" s="104">
        <f t="shared" si="160"/>
        <v>0.5</v>
      </c>
      <c r="O139" s="104">
        <v>0</v>
      </c>
      <c r="P139" s="51">
        <f t="shared" si="160"/>
        <v>0</v>
      </c>
    </row>
    <row r="140" spans="1:16" outlineLevel="1" x14ac:dyDescent="0.2">
      <c r="A140" s="69" t="s">
        <v>16</v>
      </c>
      <c r="B140" s="125" t="s">
        <v>138</v>
      </c>
      <c r="C140" s="125">
        <v>0.25</v>
      </c>
      <c r="D140" s="149">
        <v>0.25</v>
      </c>
      <c r="E140" s="89">
        <f t="shared" si="113"/>
        <v>1</v>
      </c>
      <c r="F140" s="126" t="s">
        <v>31</v>
      </c>
      <c r="G140" s="127" t="s">
        <v>87</v>
      </c>
      <c r="H140" s="13">
        <f t="shared" si="140"/>
        <v>0.25</v>
      </c>
      <c r="I140" s="104">
        <f t="shared" ref="I140:P140" si="161">H140</f>
        <v>0.25</v>
      </c>
      <c r="J140" s="104">
        <f t="shared" si="161"/>
        <v>0.25</v>
      </c>
      <c r="K140" s="104">
        <v>0</v>
      </c>
      <c r="L140" s="104">
        <f t="shared" si="161"/>
        <v>0</v>
      </c>
      <c r="M140" s="104">
        <f t="shared" si="161"/>
        <v>0</v>
      </c>
      <c r="N140" s="104">
        <f t="shared" si="161"/>
        <v>0</v>
      </c>
      <c r="O140" s="104">
        <f t="shared" si="161"/>
        <v>0</v>
      </c>
      <c r="P140" s="51">
        <f t="shared" si="161"/>
        <v>0</v>
      </c>
    </row>
    <row r="141" spans="1:16" outlineLevel="1" x14ac:dyDescent="0.2">
      <c r="A141" s="69" t="s">
        <v>16</v>
      </c>
      <c r="B141" s="125" t="s">
        <v>139</v>
      </c>
      <c r="C141" s="125">
        <v>0.25</v>
      </c>
      <c r="D141" s="149">
        <v>0.25</v>
      </c>
      <c r="E141" s="89">
        <f t="shared" si="113"/>
        <v>1</v>
      </c>
      <c r="F141" s="126" t="s">
        <v>31</v>
      </c>
      <c r="G141" s="127" t="s">
        <v>87</v>
      </c>
      <c r="H141" s="13">
        <f t="shared" si="140"/>
        <v>0.25</v>
      </c>
      <c r="I141" s="104">
        <f t="shared" ref="I141:P141" si="162">H141</f>
        <v>0.25</v>
      </c>
      <c r="J141" s="104">
        <f t="shared" si="162"/>
        <v>0.25</v>
      </c>
      <c r="K141" s="104">
        <v>0</v>
      </c>
      <c r="L141" s="104">
        <f t="shared" si="162"/>
        <v>0</v>
      </c>
      <c r="M141" s="104">
        <f t="shared" si="162"/>
        <v>0</v>
      </c>
      <c r="N141" s="104">
        <f t="shared" si="162"/>
        <v>0</v>
      </c>
      <c r="O141" s="104">
        <f t="shared" si="162"/>
        <v>0</v>
      </c>
      <c r="P141" s="51">
        <f t="shared" si="162"/>
        <v>0</v>
      </c>
    </row>
    <row r="142" spans="1:16" outlineLevel="1" x14ac:dyDescent="0.2">
      <c r="A142" s="69" t="s">
        <v>16</v>
      </c>
      <c r="B142" s="125" t="s">
        <v>388</v>
      </c>
      <c r="C142" s="125">
        <v>0.5</v>
      </c>
      <c r="D142" s="149">
        <v>0.5</v>
      </c>
      <c r="E142" s="89">
        <f t="shared" si="113"/>
        <v>1</v>
      </c>
      <c r="F142" s="126" t="s">
        <v>31</v>
      </c>
      <c r="G142" s="127" t="s">
        <v>87</v>
      </c>
      <c r="H142" s="13">
        <f t="shared" si="140"/>
        <v>0.5</v>
      </c>
      <c r="I142" s="104">
        <f t="shared" ref="I142:P142" si="163">H142</f>
        <v>0.5</v>
      </c>
      <c r="J142" s="104">
        <f t="shared" si="163"/>
        <v>0.5</v>
      </c>
      <c r="K142" s="104">
        <f t="shared" si="163"/>
        <v>0.5</v>
      </c>
      <c r="L142" s="104">
        <f t="shared" si="163"/>
        <v>0.5</v>
      </c>
      <c r="M142" s="104">
        <f t="shared" si="163"/>
        <v>0.5</v>
      </c>
      <c r="N142" s="104">
        <f t="shared" si="163"/>
        <v>0.5</v>
      </c>
      <c r="O142" s="104">
        <v>0</v>
      </c>
      <c r="P142" s="51">
        <f t="shared" si="163"/>
        <v>0</v>
      </c>
    </row>
    <row r="143" spans="1:16" outlineLevel="1" x14ac:dyDescent="0.2">
      <c r="A143" s="69" t="s">
        <v>16</v>
      </c>
      <c r="B143" s="125" t="s">
        <v>389</v>
      </c>
      <c r="C143" s="125">
        <v>0.5</v>
      </c>
      <c r="D143" s="149">
        <v>1</v>
      </c>
      <c r="E143" s="89">
        <f t="shared" si="113"/>
        <v>0.5</v>
      </c>
      <c r="F143" s="126" t="s">
        <v>31</v>
      </c>
      <c r="G143" s="127" t="s">
        <v>87</v>
      </c>
      <c r="H143" s="13">
        <f t="shared" si="140"/>
        <v>0.5</v>
      </c>
      <c r="I143" s="104">
        <f t="shared" ref="I143:P143" si="164">H143</f>
        <v>0.5</v>
      </c>
      <c r="J143" s="104">
        <f t="shared" si="164"/>
        <v>0.5</v>
      </c>
      <c r="K143" s="104">
        <f t="shared" si="164"/>
        <v>0.5</v>
      </c>
      <c r="L143" s="104">
        <f t="shared" si="164"/>
        <v>0.5</v>
      </c>
      <c r="M143" s="104">
        <f t="shared" si="164"/>
        <v>0.5</v>
      </c>
      <c r="N143" s="104">
        <f t="shared" si="164"/>
        <v>0.5</v>
      </c>
      <c r="O143" s="104">
        <v>0</v>
      </c>
      <c r="P143" s="51">
        <f t="shared" si="164"/>
        <v>0</v>
      </c>
    </row>
    <row r="144" spans="1:16" outlineLevel="1" x14ac:dyDescent="0.2">
      <c r="A144" s="69" t="s">
        <v>16</v>
      </c>
      <c r="B144" s="125" t="s">
        <v>390</v>
      </c>
      <c r="C144" s="125">
        <v>0.25</v>
      </c>
      <c r="D144" s="149">
        <v>0.25</v>
      </c>
      <c r="E144" s="89">
        <f t="shared" si="113"/>
        <v>1</v>
      </c>
      <c r="F144" s="126" t="s">
        <v>31</v>
      </c>
      <c r="G144" s="127" t="s">
        <v>87</v>
      </c>
      <c r="H144" s="13">
        <f t="shared" si="140"/>
        <v>0.25</v>
      </c>
      <c r="I144" s="104">
        <f t="shared" ref="I144:P144" si="165">H144</f>
        <v>0.25</v>
      </c>
      <c r="J144" s="104">
        <f t="shared" si="165"/>
        <v>0.25</v>
      </c>
      <c r="K144" s="104">
        <f t="shared" si="165"/>
        <v>0.25</v>
      </c>
      <c r="L144" s="104">
        <v>0</v>
      </c>
      <c r="M144" s="104">
        <f t="shared" si="165"/>
        <v>0</v>
      </c>
      <c r="N144" s="104">
        <f t="shared" si="165"/>
        <v>0</v>
      </c>
      <c r="O144" s="104">
        <f t="shared" si="165"/>
        <v>0</v>
      </c>
      <c r="P144" s="51">
        <f t="shared" si="165"/>
        <v>0</v>
      </c>
    </row>
    <row r="145" spans="1:16" outlineLevel="1" x14ac:dyDescent="0.2">
      <c r="A145" s="69" t="s">
        <v>16</v>
      </c>
      <c r="B145" s="127" t="s">
        <v>391</v>
      </c>
      <c r="C145" s="124">
        <v>0.5</v>
      </c>
      <c r="D145" s="148">
        <v>1</v>
      </c>
      <c r="E145" s="89">
        <f t="shared" si="113"/>
        <v>0.5</v>
      </c>
      <c r="F145" s="126" t="s">
        <v>28</v>
      </c>
      <c r="G145" s="127" t="s">
        <v>87</v>
      </c>
      <c r="H145" s="13">
        <f t="shared" si="140"/>
        <v>0.5</v>
      </c>
      <c r="I145" s="104">
        <f t="shared" ref="I145:O145" si="166">H145</f>
        <v>0.5</v>
      </c>
      <c r="J145" s="104">
        <f t="shared" si="166"/>
        <v>0.5</v>
      </c>
      <c r="K145" s="104">
        <f t="shared" si="166"/>
        <v>0.5</v>
      </c>
      <c r="L145" s="104">
        <f t="shared" si="166"/>
        <v>0.5</v>
      </c>
      <c r="M145" s="104">
        <f t="shared" si="166"/>
        <v>0.5</v>
      </c>
      <c r="N145" s="104">
        <f t="shared" si="166"/>
        <v>0.5</v>
      </c>
      <c r="O145" s="104">
        <f t="shared" si="166"/>
        <v>0.5</v>
      </c>
      <c r="P145" s="51">
        <v>0</v>
      </c>
    </row>
    <row r="146" spans="1:16" outlineLevel="1" x14ac:dyDescent="0.2">
      <c r="A146" s="69" t="s">
        <v>16</v>
      </c>
      <c r="B146" s="129" t="s">
        <v>140</v>
      </c>
      <c r="C146" s="126"/>
      <c r="D146" s="150"/>
      <c r="E146" s="89" t="str">
        <f t="shared" si="113"/>
        <v/>
      </c>
      <c r="F146" s="126"/>
      <c r="G146" s="127"/>
      <c r="H146" s="13"/>
      <c r="I146" s="104"/>
      <c r="J146" s="104"/>
      <c r="K146" s="104"/>
      <c r="L146" s="104"/>
      <c r="M146" s="104"/>
      <c r="N146" s="104"/>
      <c r="O146" s="104"/>
      <c r="P146" s="51"/>
    </row>
    <row r="147" spans="1:16" outlineLevel="1" x14ac:dyDescent="0.2">
      <c r="A147" s="69" t="s">
        <v>16</v>
      </c>
      <c r="B147" s="125" t="s">
        <v>392</v>
      </c>
      <c r="C147" s="126">
        <v>1</v>
      </c>
      <c r="D147" s="150">
        <v>3</v>
      </c>
      <c r="E147" s="89">
        <f t="shared" si="113"/>
        <v>0.33333333333333331</v>
      </c>
      <c r="F147" s="126" t="s">
        <v>28</v>
      </c>
      <c r="G147" s="127" t="s">
        <v>88</v>
      </c>
      <c r="H147" s="13">
        <f t="shared" si="140"/>
        <v>1</v>
      </c>
      <c r="I147" s="104">
        <v>0</v>
      </c>
      <c r="J147" s="104">
        <v>1</v>
      </c>
      <c r="K147" s="104">
        <f t="shared" ref="K147:O147" si="167">J147</f>
        <v>1</v>
      </c>
      <c r="L147" s="104">
        <f t="shared" si="167"/>
        <v>1</v>
      </c>
      <c r="M147" s="104">
        <f t="shared" si="167"/>
        <v>1</v>
      </c>
      <c r="N147" s="104">
        <f t="shared" si="167"/>
        <v>1</v>
      </c>
      <c r="O147" s="104">
        <f t="shared" si="167"/>
        <v>1</v>
      </c>
      <c r="P147" s="51">
        <v>0</v>
      </c>
    </row>
    <row r="148" spans="1:16" outlineLevel="1" x14ac:dyDescent="0.2">
      <c r="A148" s="69" t="s">
        <v>16</v>
      </c>
      <c r="B148" s="127" t="s">
        <v>393</v>
      </c>
      <c r="C148" s="126">
        <v>1</v>
      </c>
      <c r="D148" s="150">
        <v>1</v>
      </c>
      <c r="E148" s="89">
        <f t="shared" si="113"/>
        <v>1</v>
      </c>
      <c r="F148" s="126" t="s">
        <v>31</v>
      </c>
      <c r="G148" s="127" t="s">
        <v>88</v>
      </c>
      <c r="H148" s="13">
        <f t="shared" si="140"/>
        <v>1</v>
      </c>
      <c r="I148" s="104">
        <f t="shared" ref="I148:O148" si="168">H148</f>
        <v>1</v>
      </c>
      <c r="J148" s="104">
        <f t="shared" si="168"/>
        <v>1</v>
      </c>
      <c r="K148" s="104">
        <f t="shared" si="168"/>
        <v>1</v>
      </c>
      <c r="L148" s="104">
        <f t="shared" si="168"/>
        <v>1</v>
      </c>
      <c r="M148" s="104">
        <f t="shared" si="168"/>
        <v>1</v>
      </c>
      <c r="N148" s="104">
        <f t="shared" si="168"/>
        <v>1</v>
      </c>
      <c r="O148" s="104">
        <f t="shared" si="168"/>
        <v>1</v>
      </c>
      <c r="P148" s="51">
        <v>0</v>
      </c>
    </row>
    <row r="149" spans="1:16" ht="15" outlineLevel="1" x14ac:dyDescent="0.25">
      <c r="A149" s="69" t="s">
        <v>16</v>
      </c>
      <c r="B149" s="125" t="s">
        <v>394</v>
      </c>
      <c r="C149" s="126">
        <v>1</v>
      </c>
      <c r="D149" s="108">
        <v>0</v>
      </c>
      <c r="E149" s="191" t="s">
        <v>413</v>
      </c>
      <c r="F149" s="126" t="s">
        <v>31</v>
      </c>
      <c r="G149" s="127" t="s">
        <v>88</v>
      </c>
      <c r="H149" s="13">
        <f t="shared" si="140"/>
        <v>1</v>
      </c>
      <c r="I149" s="104">
        <f t="shared" ref="I149:P149" si="169">H149</f>
        <v>1</v>
      </c>
      <c r="J149" s="104">
        <f t="shared" si="169"/>
        <v>1</v>
      </c>
      <c r="K149" s="104">
        <f t="shared" si="169"/>
        <v>1</v>
      </c>
      <c r="L149" s="104">
        <f t="shared" si="169"/>
        <v>1</v>
      </c>
      <c r="M149" s="104">
        <f t="shared" si="169"/>
        <v>1</v>
      </c>
      <c r="N149" s="104">
        <f t="shared" si="169"/>
        <v>1</v>
      </c>
      <c r="O149" s="104">
        <f t="shared" si="169"/>
        <v>1</v>
      </c>
      <c r="P149" s="51">
        <f t="shared" si="169"/>
        <v>1</v>
      </c>
    </row>
    <row r="150" spans="1:16" outlineLevel="1" x14ac:dyDescent="0.2">
      <c r="A150" s="69" t="s">
        <v>16</v>
      </c>
      <c r="B150" s="127" t="s">
        <v>395</v>
      </c>
      <c r="C150" s="126">
        <v>1</v>
      </c>
      <c r="D150" s="150">
        <v>1</v>
      </c>
      <c r="E150" s="89">
        <f t="shared" si="113"/>
        <v>1</v>
      </c>
      <c r="F150" s="126" t="s">
        <v>25</v>
      </c>
      <c r="G150" s="127" t="s">
        <v>88</v>
      </c>
      <c r="H150" s="13">
        <f t="shared" si="140"/>
        <v>1</v>
      </c>
      <c r="I150" s="104">
        <f t="shared" ref="I150:O150" si="170">H150</f>
        <v>1</v>
      </c>
      <c r="J150" s="104">
        <f t="shared" si="170"/>
        <v>1</v>
      </c>
      <c r="K150" s="104">
        <f t="shared" si="170"/>
        <v>1</v>
      </c>
      <c r="L150" s="104">
        <f t="shared" si="170"/>
        <v>1</v>
      </c>
      <c r="M150" s="104">
        <f t="shared" si="170"/>
        <v>1</v>
      </c>
      <c r="N150" s="104">
        <f t="shared" si="170"/>
        <v>1</v>
      </c>
      <c r="O150" s="104">
        <f t="shared" si="170"/>
        <v>1</v>
      </c>
      <c r="P150" s="51">
        <v>0</v>
      </c>
    </row>
    <row r="151" spans="1:16" s="144" customFormat="1" outlineLevel="1" x14ac:dyDescent="0.2">
      <c r="A151" s="122" t="s">
        <v>16</v>
      </c>
      <c r="B151" s="151" t="s">
        <v>448</v>
      </c>
      <c r="C151" s="150">
        <v>1</v>
      </c>
      <c r="D151" s="150">
        <v>1.5</v>
      </c>
      <c r="E151" s="89">
        <f t="shared" si="113"/>
        <v>0.66666666666666663</v>
      </c>
      <c r="F151" s="150" t="s">
        <v>31</v>
      </c>
      <c r="G151" s="151" t="s">
        <v>88</v>
      </c>
      <c r="H151" s="115"/>
      <c r="I151" s="161"/>
      <c r="J151" s="161"/>
      <c r="K151" s="161"/>
      <c r="L151" s="161"/>
      <c r="M151" s="161"/>
      <c r="N151" s="161"/>
      <c r="O151" s="161"/>
      <c r="P151" s="148">
        <v>0</v>
      </c>
    </row>
    <row r="152" spans="1:16" s="144" customFormat="1" outlineLevel="1" x14ac:dyDescent="0.2">
      <c r="A152" s="122" t="s">
        <v>16</v>
      </c>
      <c r="B152" s="151" t="s">
        <v>449</v>
      </c>
      <c r="C152" s="150">
        <v>1</v>
      </c>
      <c r="D152" s="150">
        <v>1.5</v>
      </c>
      <c r="E152" s="89">
        <f t="shared" si="113"/>
        <v>0.66666666666666663</v>
      </c>
      <c r="F152" s="150" t="s">
        <v>31</v>
      </c>
      <c r="G152" s="151" t="s">
        <v>88</v>
      </c>
      <c r="H152" s="115"/>
      <c r="I152" s="161"/>
      <c r="J152" s="161"/>
      <c r="K152" s="161"/>
      <c r="L152" s="161"/>
      <c r="M152" s="161"/>
      <c r="N152" s="161"/>
      <c r="O152" s="161"/>
      <c r="P152" s="148">
        <v>0</v>
      </c>
    </row>
    <row r="153" spans="1:16" outlineLevel="1" x14ac:dyDescent="0.2">
      <c r="A153" s="69" t="s">
        <v>16</v>
      </c>
      <c r="B153" s="129" t="s">
        <v>145</v>
      </c>
      <c r="C153" s="126"/>
      <c r="D153" s="150"/>
      <c r="E153" s="89" t="str">
        <f t="shared" si="113"/>
        <v/>
      </c>
      <c r="F153" s="126"/>
      <c r="G153" s="127"/>
      <c r="H153" s="13"/>
      <c r="I153" s="104"/>
      <c r="J153" s="104"/>
      <c r="K153" s="104"/>
      <c r="L153" s="104"/>
      <c r="M153" s="104"/>
      <c r="N153" s="104"/>
      <c r="O153" s="104"/>
      <c r="P153" s="51"/>
    </row>
    <row r="154" spans="1:16" outlineLevel="1" x14ac:dyDescent="0.2">
      <c r="A154" s="69" t="s">
        <v>16</v>
      </c>
      <c r="B154" s="127" t="s">
        <v>174</v>
      </c>
      <c r="C154" s="126">
        <v>3</v>
      </c>
      <c r="D154" s="150">
        <v>6</v>
      </c>
      <c r="E154" s="89">
        <f t="shared" si="113"/>
        <v>0.5</v>
      </c>
      <c r="F154" s="126" t="s">
        <v>31</v>
      </c>
      <c r="G154" s="127" t="s">
        <v>89</v>
      </c>
      <c r="H154" s="13">
        <f t="shared" si="140"/>
        <v>3</v>
      </c>
      <c r="I154" s="104">
        <v>6</v>
      </c>
      <c r="J154" s="104">
        <v>0</v>
      </c>
      <c r="K154" s="104">
        <f t="shared" ref="K154:P154" si="171">J154</f>
        <v>0</v>
      </c>
      <c r="L154" s="104">
        <f t="shared" si="171"/>
        <v>0</v>
      </c>
      <c r="M154" s="104">
        <f t="shared" si="171"/>
        <v>0</v>
      </c>
      <c r="N154" s="104">
        <f t="shared" si="171"/>
        <v>0</v>
      </c>
      <c r="O154" s="104">
        <f t="shared" si="171"/>
        <v>0</v>
      </c>
      <c r="P154" s="51">
        <f t="shared" si="171"/>
        <v>0</v>
      </c>
    </row>
    <row r="155" spans="1:16" outlineLevel="1" x14ac:dyDescent="0.2">
      <c r="A155" s="69" t="s">
        <v>16</v>
      </c>
      <c r="B155" s="127" t="s">
        <v>147</v>
      </c>
      <c r="C155" s="126">
        <v>3</v>
      </c>
      <c r="D155" s="192">
        <v>3</v>
      </c>
      <c r="E155" s="203">
        <f t="shared" si="113"/>
        <v>1</v>
      </c>
      <c r="F155" s="126" t="s">
        <v>28</v>
      </c>
      <c r="G155" s="127" t="s">
        <v>89</v>
      </c>
      <c r="H155" s="115">
        <f t="shared" si="140"/>
        <v>3</v>
      </c>
      <c r="I155" s="104">
        <f t="shared" ref="I155:P155" si="172">H155</f>
        <v>3</v>
      </c>
      <c r="J155" s="104">
        <f t="shared" si="172"/>
        <v>3</v>
      </c>
      <c r="K155" s="104">
        <v>0</v>
      </c>
      <c r="L155" s="104">
        <f t="shared" si="172"/>
        <v>0</v>
      </c>
      <c r="M155" s="104">
        <f t="shared" si="172"/>
        <v>0</v>
      </c>
      <c r="N155" s="104">
        <f t="shared" si="172"/>
        <v>0</v>
      </c>
      <c r="O155" s="104">
        <f t="shared" si="172"/>
        <v>0</v>
      </c>
      <c r="P155" s="51">
        <f t="shared" si="172"/>
        <v>0</v>
      </c>
    </row>
    <row r="156" spans="1:16" outlineLevel="1" x14ac:dyDescent="0.2">
      <c r="A156" s="69" t="s">
        <v>16</v>
      </c>
      <c r="B156" s="127" t="s">
        <v>337</v>
      </c>
      <c r="C156" s="126">
        <v>6</v>
      </c>
      <c r="D156" s="192">
        <v>6</v>
      </c>
      <c r="E156" s="203">
        <f t="shared" si="113"/>
        <v>1</v>
      </c>
      <c r="F156" s="126" t="s">
        <v>31</v>
      </c>
      <c r="G156" s="127" t="s">
        <v>89</v>
      </c>
      <c r="H156" s="13">
        <f t="shared" ref="H156:H160" si="173">C156</f>
        <v>6</v>
      </c>
      <c r="I156" s="104">
        <f t="shared" ref="I156:P156" si="174">H156</f>
        <v>6</v>
      </c>
      <c r="J156" s="104">
        <f t="shared" si="174"/>
        <v>6</v>
      </c>
      <c r="K156" s="104">
        <f t="shared" si="174"/>
        <v>6</v>
      </c>
      <c r="L156" s="104">
        <v>3</v>
      </c>
      <c r="M156" s="104">
        <v>0</v>
      </c>
      <c r="N156" s="104">
        <f t="shared" si="174"/>
        <v>0</v>
      </c>
      <c r="O156" s="104">
        <f t="shared" si="174"/>
        <v>0</v>
      </c>
      <c r="P156" s="51">
        <f t="shared" si="174"/>
        <v>0</v>
      </c>
    </row>
    <row r="157" spans="1:16" ht="15" outlineLevel="1" x14ac:dyDescent="0.25">
      <c r="A157" s="69" t="s">
        <v>16</v>
      </c>
      <c r="B157" s="127" t="s">
        <v>338</v>
      </c>
      <c r="C157" s="126">
        <v>6</v>
      </c>
      <c r="D157" s="217">
        <v>3</v>
      </c>
      <c r="E157" s="191" t="s">
        <v>413</v>
      </c>
      <c r="F157" s="126" t="s">
        <v>28</v>
      </c>
      <c r="G157" s="127" t="s">
        <v>89</v>
      </c>
      <c r="H157" s="13">
        <f t="shared" si="173"/>
        <v>6</v>
      </c>
      <c r="I157" s="104">
        <f t="shared" ref="I157:P157" si="175">H157</f>
        <v>6</v>
      </c>
      <c r="J157" s="104">
        <f t="shared" si="175"/>
        <v>6</v>
      </c>
      <c r="K157" s="104">
        <f t="shared" si="175"/>
        <v>6</v>
      </c>
      <c r="L157" s="104">
        <f t="shared" si="175"/>
        <v>6</v>
      </c>
      <c r="M157" s="104">
        <v>3</v>
      </c>
      <c r="N157" s="104">
        <f t="shared" si="175"/>
        <v>3</v>
      </c>
      <c r="O157" s="104">
        <f t="shared" si="175"/>
        <v>3</v>
      </c>
      <c r="P157" s="51">
        <f t="shared" si="175"/>
        <v>3</v>
      </c>
    </row>
    <row r="158" spans="1:16" s="144" customFormat="1" outlineLevel="1" x14ac:dyDescent="0.2">
      <c r="A158" s="153" t="s">
        <v>16</v>
      </c>
      <c r="B158" s="151" t="s">
        <v>450</v>
      </c>
      <c r="C158" s="150">
        <v>3</v>
      </c>
      <c r="D158" s="190">
        <v>3</v>
      </c>
      <c r="E158" s="203">
        <f t="shared" si="113"/>
        <v>1</v>
      </c>
      <c r="F158" s="150" t="s">
        <v>28</v>
      </c>
      <c r="G158" s="151" t="s">
        <v>89</v>
      </c>
      <c r="H158" s="115"/>
      <c r="I158" s="162"/>
      <c r="J158" s="162"/>
      <c r="K158" s="162"/>
      <c r="L158" s="162">
        <v>3</v>
      </c>
      <c r="M158" s="162">
        <v>3</v>
      </c>
      <c r="N158" s="162">
        <f t="shared" ref="N158" si="176">M158</f>
        <v>3</v>
      </c>
      <c r="O158" s="162">
        <f t="shared" ref="O158" si="177">N158</f>
        <v>3</v>
      </c>
      <c r="P158" s="148">
        <v>0</v>
      </c>
    </row>
    <row r="159" spans="1:16" outlineLevel="1" x14ac:dyDescent="0.2">
      <c r="A159" s="69" t="s">
        <v>16</v>
      </c>
      <c r="B159" s="127" t="s">
        <v>150</v>
      </c>
      <c r="C159" s="126">
        <v>3</v>
      </c>
      <c r="D159" s="190" t="s">
        <v>343</v>
      </c>
      <c r="E159" s="191" t="s">
        <v>413</v>
      </c>
      <c r="F159" s="126" t="s">
        <v>31</v>
      </c>
      <c r="G159" s="127" t="s">
        <v>89</v>
      </c>
      <c r="H159" s="13">
        <f t="shared" si="173"/>
        <v>3</v>
      </c>
      <c r="I159" s="104">
        <f t="shared" ref="I159:P159" si="178">H159</f>
        <v>3</v>
      </c>
      <c r="J159" s="104">
        <f t="shared" si="178"/>
        <v>3</v>
      </c>
      <c r="K159" s="104">
        <f t="shared" si="178"/>
        <v>3</v>
      </c>
      <c r="L159" s="104">
        <f t="shared" si="178"/>
        <v>3</v>
      </c>
      <c r="M159" s="104">
        <v>0</v>
      </c>
      <c r="N159" s="104">
        <f t="shared" si="178"/>
        <v>0</v>
      </c>
      <c r="O159" s="104">
        <f t="shared" si="178"/>
        <v>0</v>
      </c>
      <c r="P159" s="51">
        <f t="shared" si="178"/>
        <v>0</v>
      </c>
    </row>
    <row r="160" spans="1:16" outlineLevel="1" x14ac:dyDescent="0.2">
      <c r="A160" s="69" t="s">
        <v>16</v>
      </c>
      <c r="B160" s="127" t="s">
        <v>151</v>
      </c>
      <c r="C160" s="126">
        <v>3</v>
      </c>
      <c r="D160" s="190" t="s">
        <v>343</v>
      </c>
      <c r="E160" s="191" t="s">
        <v>413</v>
      </c>
      <c r="F160" s="126" t="s">
        <v>28</v>
      </c>
      <c r="G160" s="127" t="s">
        <v>89</v>
      </c>
      <c r="H160" s="13">
        <f t="shared" si="173"/>
        <v>3</v>
      </c>
      <c r="I160" s="104">
        <f t="shared" ref="I160:P160" si="179">H160</f>
        <v>3</v>
      </c>
      <c r="J160" s="104">
        <f t="shared" si="179"/>
        <v>3</v>
      </c>
      <c r="K160" s="104">
        <f t="shared" si="179"/>
        <v>3</v>
      </c>
      <c r="L160" s="104">
        <f t="shared" si="179"/>
        <v>3</v>
      </c>
      <c r="M160" s="146">
        <v>0</v>
      </c>
      <c r="N160" s="104">
        <f t="shared" si="179"/>
        <v>0</v>
      </c>
      <c r="O160" s="104">
        <f t="shared" si="179"/>
        <v>0</v>
      </c>
      <c r="P160" s="51">
        <f t="shared" si="179"/>
        <v>0</v>
      </c>
    </row>
    <row r="161" spans="1:16" s="144" customFormat="1" outlineLevel="1" x14ac:dyDescent="0.2">
      <c r="A161" s="153" t="s">
        <v>16</v>
      </c>
      <c r="B161" s="151" t="s">
        <v>451</v>
      </c>
      <c r="C161" s="150">
        <v>2</v>
      </c>
      <c r="D161" s="190">
        <v>2</v>
      </c>
      <c r="E161" s="203">
        <f t="shared" si="113"/>
        <v>1</v>
      </c>
      <c r="F161" s="150" t="s">
        <v>28</v>
      </c>
      <c r="G161" s="151" t="s">
        <v>89</v>
      </c>
      <c r="H161" s="115"/>
      <c r="I161" s="146"/>
      <c r="J161" s="146"/>
      <c r="K161" s="146"/>
      <c r="L161" s="162"/>
      <c r="M161" s="146"/>
      <c r="N161" s="162"/>
      <c r="O161" s="162"/>
      <c r="P161" s="148">
        <v>0</v>
      </c>
    </row>
    <row r="162" spans="1:16" outlineLevel="1" x14ac:dyDescent="0.2">
      <c r="A162" s="69"/>
      <c r="B162" s="52"/>
      <c r="C162" s="53"/>
      <c r="D162" s="150"/>
      <c r="E162" s="89" t="str">
        <f t="shared" si="113"/>
        <v/>
      </c>
      <c r="F162" s="53"/>
      <c r="G162" s="54"/>
      <c r="H162" s="13"/>
      <c r="I162" s="104"/>
      <c r="J162" s="104"/>
      <c r="K162" s="104"/>
      <c r="L162" s="104"/>
      <c r="M162" s="104"/>
      <c r="N162" s="104"/>
      <c r="O162" s="104"/>
      <c r="P162" s="51"/>
    </row>
    <row r="163" spans="1:16" x14ac:dyDescent="0.2">
      <c r="A163" s="104"/>
      <c r="B163" s="48" t="s">
        <v>15</v>
      </c>
      <c r="C163" s="46"/>
      <c r="D163" s="46"/>
      <c r="E163" s="46"/>
      <c r="F163" s="46"/>
      <c r="G163" s="48"/>
      <c r="H163" s="12"/>
      <c r="I163" s="11"/>
      <c r="J163" s="11"/>
      <c r="K163" s="11"/>
      <c r="L163" s="11"/>
      <c r="M163" s="11"/>
      <c r="N163" s="11"/>
      <c r="O163" s="11"/>
      <c r="P163" s="10"/>
    </row>
    <row r="164" spans="1:16" ht="15" outlineLevel="1" x14ac:dyDescent="0.25">
      <c r="A164" s="107" t="s">
        <v>15</v>
      </c>
      <c r="B164" s="134" t="s">
        <v>173</v>
      </c>
      <c r="C164" s="130"/>
      <c r="D164" s="137"/>
      <c r="E164" s="89" t="str">
        <f t="shared" ref="E164:E181" si="180">IF(D164 = 0, "", C164/D164)</f>
        <v/>
      </c>
      <c r="F164" s="130"/>
      <c r="G164" s="133"/>
      <c r="H164" s="29"/>
      <c r="I164" s="29"/>
      <c r="J164" s="29"/>
      <c r="K164" s="29"/>
      <c r="L164" s="29"/>
      <c r="M164" s="29"/>
      <c r="N164" s="104"/>
      <c r="O164" s="104"/>
      <c r="P164" s="56"/>
    </row>
    <row r="165" spans="1:16" outlineLevel="1" x14ac:dyDescent="0.2">
      <c r="A165" s="107" t="s">
        <v>15</v>
      </c>
      <c r="B165" s="131" t="s">
        <v>189</v>
      </c>
      <c r="C165" s="135">
        <v>1</v>
      </c>
      <c r="D165" s="135">
        <v>1</v>
      </c>
      <c r="E165" s="89">
        <f t="shared" si="180"/>
        <v>1</v>
      </c>
      <c r="F165" s="135" t="s">
        <v>28</v>
      </c>
      <c r="G165" s="136" t="s">
        <v>87</v>
      </c>
      <c r="H165" s="13">
        <f t="shared" ref="H165:H166" si="181">C165</f>
        <v>1</v>
      </c>
      <c r="I165" s="29">
        <f t="shared" ref="I165:P165" si="182">H165</f>
        <v>1</v>
      </c>
      <c r="J165" s="29">
        <f t="shared" si="182"/>
        <v>1</v>
      </c>
      <c r="K165" s="29">
        <f t="shared" si="182"/>
        <v>1</v>
      </c>
      <c r="L165" s="29">
        <v>0</v>
      </c>
      <c r="M165" s="29">
        <f t="shared" si="182"/>
        <v>0</v>
      </c>
      <c r="N165" s="104">
        <f t="shared" si="182"/>
        <v>0</v>
      </c>
      <c r="O165" s="104">
        <f t="shared" si="182"/>
        <v>0</v>
      </c>
      <c r="P165" s="56">
        <f t="shared" si="182"/>
        <v>0</v>
      </c>
    </row>
    <row r="166" spans="1:16" outlineLevel="1" x14ac:dyDescent="0.2">
      <c r="A166" s="107" t="s">
        <v>15</v>
      </c>
      <c r="B166" s="131" t="s">
        <v>188</v>
      </c>
      <c r="C166" s="135">
        <v>1</v>
      </c>
      <c r="D166" s="135">
        <v>1</v>
      </c>
      <c r="E166" s="89">
        <f t="shared" si="180"/>
        <v>1</v>
      </c>
      <c r="F166" s="135" t="s">
        <v>31</v>
      </c>
      <c r="G166" s="136" t="s">
        <v>87</v>
      </c>
      <c r="H166" s="13">
        <f t="shared" si="181"/>
        <v>1</v>
      </c>
      <c r="I166" s="29">
        <f t="shared" ref="I166:P166" si="183">H166</f>
        <v>1</v>
      </c>
      <c r="J166" s="29">
        <f t="shared" si="183"/>
        <v>1</v>
      </c>
      <c r="K166" s="29">
        <f t="shared" si="183"/>
        <v>1</v>
      </c>
      <c r="L166" s="29">
        <v>0</v>
      </c>
      <c r="M166" s="29">
        <f t="shared" si="183"/>
        <v>0</v>
      </c>
      <c r="N166" s="104">
        <f t="shared" si="183"/>
        <v>0</v>
      </c>
      <c r="O166" s="104">
        <f t="shared" si="183"/>
        <v>0</v>
      </c>
      <c r="P166" s="56">
        <f t="shared" si="183"/>
        <v>0</v>
      </c>
    </row>
    <row r="167" spans="1:16" ht="15" outlineLevel="1" x14ac:dyDescent="0.25">
      <c r="A167" s="107" t="s">
        <v>15</v>
      </c>
      <c r="B167" s="134" t="s">
        <v>187</v>
      </c>
      <c r="C167" s="135"/>
      <c r="D167" s="135"/>
      <c r="E167" s="89" t="str">
        <f t="shared" si="180"/>
        <v/>
      </c>
      <c r="F167" s="135"/>
      <c r="G167" s="133"/>
      <c r="H167" s="29"/>
      <c r="I167" s="29"/>
      <c r="J167" s="29"/>
      <c r="K167" s="29"/>
      <c r="L167" s="29"/>
      <c r="M167" s="29"/>
      <c r="N167" s="104"/>
      <c r="O167" s="104"/>
      <c r="P167" s="56"/>
    </row>
    <row r="168" spans="1:16" outlineLevel="1" x14ac:dyDescent="0.2">
      <c r="A168" s="107" t="s">
        <v>15</v>
      </c>
      <c r="B168" s="132" t="s">
        <v>396</v>
      </c>
      <c r="C168" s="135">
        <v>0.25</v>
      </c>
      <c r="D168" s="135">
        <v>0.75</v>
      </c>
      <c r="E168" s="89">
        <f t="shared" si="180"/>
        <v>0.33333333333333331</v>
      </c>
      <c r="F168" s="135" t="s">
        <v>31</v>
      </c>
      <c r="G168" s="136" t="s">
        <v>87</v>
      </c>
      <c r="H168" s="13">
        <f t="shared" ref="H168:H177" si="184">C168</f>
        <v>0.25</v>
      </c>
      <c r="I168" s="29">
        <f t="shared" ref="I168:P170" si="185">H168</f>
        <v>0.25</v>
      </c>
      <c r="J168" s="29">
        <f t="shared" si="185"/>
        <v>0.25</v>
      </c>
      <c r="K168" s="29">
        <f t="shared" si="185"/>
        <v>0.25</v>
      </c>
      <c r="L168" s="29">
        <f t="shared" si="185"/>
        <v>0.25</v>
      </c>
      <c r="M168" s="29">
        <v>0</v>
      </c>
      <c r="N168" s="104">
        <f t="shared" si="185"/>
        <v>0</v>
      </c>
      <c r="O168" s="104">
        <f t="shared" si="185"/>
        <v>0</v>
      </c>
      <c r="P168" s="56">
        <f t="shared" si="185"/>
        <v>0</v>
      </c>
    </row>
    <row r="169" spans="1:16" s="144" customFormat="1" outlineLevel="1" x14ac:dyDescent="0.2">
      <c r="A169" s="107"/>
      <c r="B169" s="152" t="s">
        <v>426</v>
      </c>
      <c r="C169" s="135"/>
      <c r="D169" s="135"/>
      <c r="E169" s="89"/>
      <c r="F169" s="135"/>
      <c r="G169" s="136"/>
      <c r="H169" s="115"/>
      <c r="I169" s="146"/>
      <c r="J169" s="146"/>
      <c r="K169" s="146"/>
      <c r="L169" s="146"/>
      <c r="M169" s="146"/>
      <c r="N169" s="158"/>
      <c r="O169" s="158"/>
      <c r="P169" s="56"/>
    </row>
    <row r="170" spans="1:16" s="144" customFormat="1" outlineLevel="1" x14ac:dyDescent="0.2">
      <c r="A170" s="107" t="s">
        <v>15</v>
      </c>
      <c r="B170" s="151" t="s">
        <v>442</v>
      </c>
      <c r="C170" s="135">
        <v>0.5</v>
      </c>
      <c r="D170" s="135">
        <v>0.5</v>
      </c>
      <c r="E170" s="89">
        <f t="shared" si="180"/>
        <v>1</v>
      </c>
      <c r="F170" s="135" t="s">
        <v>31</v>
      </c>
      <c r="G170" s="136" t="s">
        <v>88</v>
      </c>
      <c r="H170" s="115"/>
      <c r="I170" s="146"/>
      <c r="J170" s="146"/>
      <c r="K170" s="146"/>
      <c r="L170" s="146">
        <v>0.5</v>
      </c>
      <c r="M170" s="161">
        <f t="shared" si="185"/>
        <v>0.5</v>
      </c>
      <c r="N170" s="161">
        <f t="shared" si="185"/>
        <v>0.5</v>
      </c>
      <c r="O170" s="161">
        <v>0</v>
      </c>
      <c r="P170" s="56">
        <f t="shared" si="185"/>
        <v>0</v>
      </c>
    </row>
    <row r="171" spans="1:16" s="144" customFormat="1" outlineLevel="1" x14ac:dyDescent="0.2">
      <c r="A171" s="159" t="s">
        <v>15</v>
      </c>
      <c r="B171" s="151" t="s">
        <v>427</v>
      </c>
      <c r="C171" s="135">
        <v>0.25</v>
      </c>
      <c r="D171" s="135">
        <v>0.25</v>
      </c>
      <c r="E171" s="89">
        <f t="shared" si="180"/>
        <v>1</v>
      </c>
      <c r="F171" s="135" t="s">
        <v>31</v>
      </c>
      <c r="G171" s="136" t="s">
        <v>76</v>
      </c>
      <c r="H171" s="115"/>
      <c r="I171" s="146"/>
      <c r="J171" s="146"/>
      <c r="K171" s="146"/>
      <c r="L171" s="146"/>
      <c r="M171" s="146"/>
      <c r="N171" s="158">
        <v>0</v>
      </c>
      <c r="O171" s="158">
        <v>0</v>
      </c>
      <c r="P171" s="56">
        <v>0</v>
      </c>
    </row>
    <row r="172" spans="1:16" s="144" customFormat="1" outlineLevel="1" x14ac:dyDescent="0.2">
      <c r="A172" s="159" t="s">
        <v>15</v>
      </c>
      <c r="B172" s="151" t="s">
        <v>428</v>
      </c>
      <c r="C172" s="135">
        <v>0.25</v>
      </c>
      <c r="D172" s="135">
        <v>0.25</v>
      </c>
      <c r="E172" s="89">
        <f t="shared" si="180"/>
        <v>1</v>
      </c>
      <c r="F172" s="135" t="s">
        <v>31</v>
      </c>
      <c r="G172" s="136" t="s">
        <v>76</v>
      </c>
      <c r="H172" s="115"/>
      <c r="I172" s="146"/>
      <c r="J172" s="146"/>
      <c r="K172" s="146"/>
      <c r="L172" s="146"/>
      <c r="M172" s="146"/>
      <c r="N172" s="158">
        <v>0</v>
      </c>
      <c r="O172" s="158">
        <f t="shared" ref="O172" si="186">N172</f>
        <v>0</v>
      </c>
      <c r="P172" s="56">
        <f t="shared" ref="P172" si="187">O172</f>
        <v>0</v>
      </c>
    </row>
    <row r="173" spans="1:16" s="144" customFormat="1" outlineLevel="1" x14ac:dyDescent="0.2">
      <c r="A173" s="159" t="s">
        <v>15</v>
      </c>
      <c r="B173" s="151" t="s">
        <v>429</v>
      </c>
      <c r="C173" s="135">
        <v>0.25</v>
      </c>
      <c r="D173" s="135">
        <v>0.25</v>
      </c>
      <c r="E173" s="89">
        <f t="shared" si="180"/>
        <v>1</v>
      </c>
      <c r="F173" s="135" t="s">
        <v>31</v>
      </c>
      <c r="G173" s="136" t="s">
        <v>76</v>
      </c>
      <c r="H173" s="115"/>
      <c r="I173" s="146"/>
      <c r="J173" s="146"/>
      <c r="K173" s="146"/>
      <c r="L173" s="146"/>
      <c r="M173" s="146"/>
      <c r="N173" s="158">
        <v>0</v>
      </c>
      <c r="O173" s="158">
        <f t="shared" ref="O173" si="188">N173</f>
        <v>0</v>
      </c>
      <c r="P173" s="56">
        <f t="shared" ref="P173" si="189">O173</f>
        <v>0</v>
      </c>
    </row>
    <row r="174" spans="1:16" s="144" customFormat="1" outlineLevel="1" x14ac:dyDescent="0.2">
      <c r="A174" s="159" t="s">
        <v>15</v>
      </c>
      <c r="B174" s="151" t="s">
        <v>430</v>
      </c>
      <c r="C174" s="135">
        <v>0.25</v>
      </c>
      <c r="D174" s="135">
        <v>0.75</v>
      </c>
      <c r="E174" s="89">
        <f t="shared" si="180"/>
        <v>0.33333333333333331</v>
      </c>
      <c r="F174" s="135" t="s">
        <v>31</v>
      </c>
      <c r="G174" s="136" t="s">
        <v>76</v>
      </c>
      <c r="H174" s="115"/>
      <c r="I174" s="146"/>
      <c r="J174" s="146"/>
      <c r="K174" s="146"/>
      <c r="L174" s="146"/>
      <c r="M174" s="146"/>
      <c r="N174" s="158">
        <v>0</v>
      </c>
      <c r="O174" s="158">
        <f t="shared" ref="O174:O175" si="190">N174</f>
        <v>0</v>
      </c>
      <c r="P174" s="56">
        <f t="shared" ref="P174:P175" si="191">O174</f>
        <v>0</v>
      </c>
    </row>
    <row r="175" spans="1:16" s="144" customFormat="1" outlineLevel="1" x14ac:dyDescent="0.2">
      <c r="A175" s="159" t="s">
        <v>15</v>
      </c>
      <c r="B175" s="151" t="s">
        <v>431</v>
      </c>
      <c r="C175" s="135">
        <v>0.25</v>
      </c>
      <c r="D175" s="135">
        <v>0.25</v>
      </c>
      <c r="E175" s="89">
        <f t="shared" si="180"/>
        <v>1</v>
      </c>
      <c r="F175" s="135" t="s">
        <v>31</v>
      </c>
      <c r="G175" s="136" t="s">
        <v>76</v>
      </c>
      <c r="H175" s="115"/>
      <c r="I175" s="146"/>
      <c r="J175" s="146"/>
      <c r="K175" s="146"/>
      <c r="L175" s="146"/>
      <c r="M175" s="146"/>
      <c r="N175" s="158">
        <v>0</v>
      </c>
      <c r="O175" s="158">
        <f t="shared" si="190"/>
        <v>0</v>
      </c>
      <c r="P175" s="56">
        <f t="shared" si="191"/>
        <v>0</v>
      </c>
    </row>
    <row r="176" spans="1:16" ht="15" outlineLevel="1" x14ac:dyDescent="0.25">
      <c r="A176" s="107" t="s">
        <v>15</v>
      </c>
      <c r="B176" s="134" t="s">
        <v>185</v>
      </c>
      <c r="C176" s="135"/>
      <c r="D176" s="135"/>
      <c r="E176" s="89" t="str">
        <f t="shared" si="180"/>
        <v/>
      </c>
      <c r="F176" s="135"/>
      <c r="G176" s="136"/>
      <c r="H176" s="13"/>
      <c r="I176" s="29"/>
      <c r="J176" s="29"/>
      <c r="K176" s="29"/>
      <c r="L176" s="29"/>
      <c r="M176" s="29"/>
      <c r="N176" s="104"/>
      <c r="O176" s="104"/>
      <c r="P176" s="56"/>
    </row>
    <row r="177" spans="1:20" outlineLevel="1" x14ac:dyDescent="0.2">
      <c r="A177" s="107" t="s">
        <v>15</v>
      </c>
      <c r="B177" s="131" t="s">
        <v>397</v>
      </c>
      <c r="C177" s="135">
        <v>0.5</v>
      </c>
      <c r="D177" s="135">
        <v>0.25</v>
      </c>
      <c r="E177" s="89">
        <f t="shared" si="180"/>
        <v>2</v>
      </c>
      <c r="F177" s="135" t="s">
        <v>25</v>
      </c>
      <c r="G177" s="136" t="s">
        <v>87</v>
      </c>
      <c r="H177" s="13">
        <f t="shared" si="184"/>
        <v>0.5</v>
      </c>
      <c r="I177" s="29">
        <f t="shared" ref="I177:P177" si="192">H177</f>
        <v>0.5</v>
      </c>
      <c r="J177" s="29">
        <f t="shared" si="192"/>
        <v>0.5</v>
      </c>
      <c r="K177" s="29">
        <f t="shared" si="192"/>
        <v>0.5</v>
      </c>
      <c r="L177" s="29">
        <f t="shared" si="192"/>
        <v>0.5</v>
      </c>
      <c r="M177" s="29">
        <v>0</v>
      </c>
      <c r="N177" s="104">
        <f t="shared" si="192"/>
        <v>0</v>
      </c>
      <c r="O177" s="104">
        <f t="shared" si="192"/>
        <v>0</v>
      </c>
      <c r="P177" s="56">
        <f t="shared" si="192"/>
        <v>0</v>
      </c>
    </row>
    <row r="178" spans="1:20" ht="15" outlineLevel="1" x14ac:dyDescent="0.25">
      <c r="A178" s="107" t="s">
        <v>15</v>
      </c>
      <c r="B178" s="134" t="s">
        <v>186</v>
      </c>
      <c r="C178" s="135"/>
      <c r="D178" s="135"/>
      <c r="E178" s="89" t="str">
        <f t="shared" si="180"/>
        <v/>
      </c>
      <c r="F178" s="135"/>
      <c r="G178" s="136"/>
      <c r="H178" s="29"/>
      <c r="I178" s="29"/>
      <c r="J178" s="29"/>
      <c r="K178" s="29"/>
      <c r="L178" s="29"/>
      <c r="M178" s="29"/>
      <c r="N178" s="104"/>
      <c r="O178" s="104"/>
      <c r="P178" s="56"/>
    </row>
    <row r="179" spans="1:20" ht="15" outlineLevel="1" x14ac:dyDescent="0.25">
      <c r="A179" s="107" t="s">
        <v>15</v>
      </c>
      <c r="B179" s="132" t="s">
        <v>398</v>
      </c>
      <c r="C179" s="135">
        <v>0.5</v>
      </c>
      <c r="D179" s="108">
        <v>0</v>
      </c>
      <c r="E179" s="191" t="s">
        <v>413</v>
      </c>
      <c r="F179" s="135" t="s">
        <v>25</v>
      </c>
      <c r="G179" s="136" t="s">
        <v>87</v>
      </c>
      <c r="H179" s="13">
        <f t="shared" ref="H179:H180" si="193">C179</f>
        <v>0.5</v>
      </c>
      <c r="I179" s="29">
        <f t="shared" ref="I179:P179" si="194">H179</f>
        <v>0.5</v>
      </c>
      <c r="J179" s="29">
        <f t="shared" si="194"/>
        <v>0.5</v>
      </c>
      <c r="K179" s="29">
        <f t="shared" si="194"/>
        <v>0.5</v>
      </c>
      <c r="L179" s="29">
        <f t="shared" si="194"/>
        <v>0.5</v>
      </c>
      <c r="M179" s="29">
        <f t="shared" si="194"/>
        <v>0.5</v>
      </c>
      <c r="N179" s="104">
        <f t="shared" si="194"/>
        <v>0.5</v>
      </c>
      <c r="O179" s="104">
        <f t="shared" si="194"/>
        <v>0.5</v>
      </c>
      <c r="P179" s="56">
        <f t="shared" si="194"/>
        <v>0.5</v>
      </c>
    </row>
    <row r="180" spans="1:20" outlineLevel="1" x14ac:dyDescent="0.2">
      <c r="A180" s="107" t="s">
        <v>15</v>
      </c>
      <c r="B180" s="132" t="s">
        <v>399</v>
      </c>
      <c r="C180" s="135">
        <v>0.5</v>
      </c>
      <c r="D180" s="135">
        <v>0.25</v>
      </c>
      <c r="E180" s="89">
        <f t="shared" si="180"/>
        <v>2</v>
      </c>
      <c r="F180" s="135" t="s">
        <v>25</v>
      </c>
      <c r="G180" s="136" t="s">
        <v>87</v>
      </c>
      <c r="H180" s="115">
        <f t="shared" si="193"/>
        <v>0.5</v>
      </c>
      <c r="I180" s="29">
        <f t="shared" ref="I180:P180" si="195">H180</f>
        <v>0.5</v>
      </c>
      <c r="J180" s="29">
        <f t="shared" si="195"/>
        <v>0.5</v>
      </c>
      <c r="K180" s="29">
        <f t="shared" si="195"/>
        <v>0.5</v>
      </c>
      <c r="L180" s="29">
        <f t="shared" si="195"/>
        <v>0.5</v>
      </c>
      <c r="M180" s="29">
        <v>0</v>
      </c>
      <c r="N180" s="104">
        <f t="shared" si="195"/>
        <v>0</v>
      </c>
      <c r="O180" s="104">
        <f t="shared" si="195"/>
        <v>0</v>
      </c>
      <c r="P180" s="56">
        <f t="shared" si="195"/>
        <v>0</v>
      </c>
    </row>
    <row r="181" spans="1:20" outlineLevel="1" x14ac:dyDescent="0.2">
      <c r="A181" s="107"/>
      <c r="B181" s="54"/>
      <c r="C181" s="59"/>
      <c r="D181" s="135"/>
      <c r="E181" s="89" t="str">
        <f t="shared" si="180"/>
        <v/>
      </c>
      <c r="F181" s="59"/>
      <c r="G181" s="66"/>
      <c r="H181" s="13"/>
      <c r="I181" s="29"/>
      <c r="J181" s="29"/>
      <c r="K181" s="29"/>
      <c r="L181" s="29"/>
      <c r="M181" s="29"/>
      <c r="N181" s="104"/>
      <c r="O181" s="104"/>
      <c r="P181" s="56"/>
    </row>
    <row r="182" spans="1:20" x14ac:dyDescent="0.2">
      <c r="A182" s="104"/>
      <c r="B182" s="48" t="s">
        <v>14</v>
      </c>
      <c r="C182" s="46"/>
      <c r="D182" s="46"/>
      <c r="E182" s="46"/>
      <c r="F182" s="46"/>
      <c r="G182" s="48"/>
      <c r="H182" s="12"/>
      <c r="I182" s="11"/>
      <c r="J182" s="11"/>
      <c r="K182" s="11"/>
      <c r="L182" s="11"/>
      <c r="M182" s="11"/>
      <c r="N182" s="11"/>
      <c r="O182" s="11"/>
      <c r="P182" s="10"/>
    </row>
    <row r="183" spans="1:20" outlineLevel="1" x14ac:dyDescent="0.2">
      <c r="A183" s="107" t="s">
        <v>14</v>
      </c>
      <c r="B183" s="54" t="s">
        <v>269</v>
      </c>
      <c r="C183" s="53">
        <v>0.75</v>
      </c>
      <c r="D183" s="150">
        <v>1</v>
      </c>
      <c r="E183" s="89">
        <f t="shared" ref="E183:E239" si="196">IF(D183 = 0, "", C183/D183)</f>
        <v>0.75</v>
      </c>
      <c r="F183" s="53" t="s">
        <v>28</v>
      </c>
      <c r="G183" s="54" t="s">
        <v>78</v>
      </c>
      <c r="H183" s="13">
        <f t="shared" ref="H183:H234" si="197">C183</f>
        <v>0.75</v>
      </c>
      <c r="I183" s="104">
        <f t="shared" ref="I183:P183" si="198">H183</f>
        <v>0.75</v>
      </c>
      <c r="J183" s="104">
        <f t="shared" si="198"/>
        <v>0.75</v>
      </c>
      <c r="K183" s="104">
        <f t="shared" si="198"/>
        <v>0.75</v>
      </c>
      <c r="L183" s="104">
        <v>0</v>
      </c>
      <c r="M183" s="104">
        <f t="shared" si="198"/>
        <v>0</v>
      </c>
      <c r="N183" s="104">
        <f t="shared" si="198"/>
        <v>0</v>
      </c>
      <c r="O183" s="104">
        <f t="shared" si="198"/>
        <v>0</v>
      </c>
      <c r="P183" s="51">
        <f t="shared" si="198"/>
        <v>0</v>
      </c>
      <c r="Q183" s="104"/>
      <c r="R183" s="104"/>
      <c r="S183" s="104"/>
      <c r="T183" s="29"/>
    </row>
    <row r="184" spans="1:20" outlineLevel="1" x14ac:dyDescent="0.2">
      <c r="A184" s="107" t="s">
        <v>14</v>
      </c>
      <c r="B184" s="54" t="s">
        <v>269</v>
      </c>
      <c r="C184" s="53">
        <v>0.75</v>
      </c>
      <c r="D184" s="150">
        <v>1</v>
      </c>
      <c r="E184" s="89">
        <f t="shared" si="196"/>
        <v>0.75</v>
      </c>
      <c r="F184" s="53" t="s">
        <v>28</v>
      </c>
      <c r="G184" s="54" t="s">
        <v>87</v>
      </c>
      <c r="H184" s="13">
        <f t="shared" si="197"/>
        <v>0.75</v>
      </c>
      <c r="I184" s="104">
        <f t="shared" ref="I184:P184" si="199">H184</f>
        <v>0.75</v>
      </c>
      <c r="J184" s="104">
        <f t="shared" si="199"/>
        <v>0.75</v>
      </c>
      <c r="K184" s="104">
        <f t="shared" si="199"/>
        <v>0.75</v>
      </c>
      <c r="L184" s="104">
        <v>0</v>
      </c>
      <c r="M184" s="104">
        <f t="shared" si="199"/>
        <v>0</v>
      </c>
      <c r="N184" s="104">
        <f t="shared" si="199"/>
        <v>0</v>
      </c>
      <c r="O184" s="104">
        <f t="shared" si="199"/>
        <v>0</v>
      </c>
      <c r="P184" s="51">
        <f t="shared" si="199"/>
        <v>0</v>
      </c>
      <c r="Q184" s="104"/>
      <c r="R184" s="104"/>
      <c r="S184" s="104"/>
      <c r="T184" s="29"/>
    </row>
    <row r="185" spans="1:20" outlineLevel="1" x14ac:dyDescent="0.2">
      <c r="A185" s="107" t="s">
        <v>14</v>
      </c>
      <c r="B185" s="54" t="s">
        <v>270</v>
      </c>
      <c r="C185" s="53">
        <v>0.75</v>
      </c>
      <c r="D185" s="150" t="s">
        <v>343</v>
      </c>
      <c r="E185" s="191" t="s">
        <v>413</v>
      </c>
      <c r="F185" s="53" t="s">
        <v>28</v>
      </c>
      <c r="G185" s="54" t="s">
        <v>78</v>
      </c>
      <c r="H185" s="13">
        <f t="shared" si="197"/>
        <v>0.75</v>
      </c>
      <c r="I185" s="104">
        <f t="shared" ref="I185:O185" si="200">H185</f>
        <v>0.75</v>
      </c>
      <c r="J185" s="104">
        <f t="shared" si="200"/>
        <v>0.75</v>
      </c>
      <c r="K185" s="104">
        <f t="shared" si="200"/>
        <v>0.75</v>
      </c>
      <c r="L185" s="104">
        <f t="shared" si="200"/>
        <v>0.75</v>
      </c>
      <c r="M185" s="104">
        <f t="shared" si="200"/>
        <v>0.75</v>
      </c>
      <c r="N185" s="104">
        <f t="shared" si="200"/>
        <v>0.75</v>
      </c>
      <c r="O185" s="104">
        <f t="shared" si="200"/>
        <v>0.75</v>
      </c>
      <c r="P185" s="51">
        <v>0</v>
      </c>
      <c r="Q185" s="104"/>
      <c r="R185" s="104"/>
      <c r="S185" s="104"/>
      <c r="T185" s="29"/>
    </row>
    <row r="186" spans="1:20" outlineLevel="1" x14ac:dyDescent="0.2">
      <c r="A186" s="107" t="s">
        <v>14</v>
      </c>
      <c r="B186" s="54" t="s">
        <v>270</v>
      </c>
      <c r="C186" s="53">
        <v>0.75</v>
      </c>
      <c r="D186" s="150" t="s">
        <v>343</v>
      </c>
      <c r="E186" s="191" t="s">
        <v>413</v>
      </c>
      <c r="F186" s="53" t="s">
        <v>28</v>
      </c>
      <c r="G186" s="54" t="s">
        <v>87</v>
      </c>
      <c r="H186" s="13">
        <f t="shared" si="197"/>
        <v>0.75</v>
      </c>
      <c r="I186" s="104">
        <f t="shared" ref="I186:O186" si="201">H186</f>
        <v>0.75</v>
      </c>
      <c r="J186" s="104">
        <f t="shared" si="201"/>
        <v>0.75</v>
      </c>
      <c r="K186" s="104">
        <f t="shared" si="201"/>
        <v>0.75</v>
      </c>
      <c r="L186" s="104">
        <f t="shared" si="201"/>
        <v>0.75</v>
      </c>
      <c r="M186" s="104">
        <f t="shared" si="201"/>
        <v>0.75</v>
      </c>
      <c r="N186" s="104">
        <f t="shared" si="201"/>
        <v>0.75</v>
      </c>
      <c r="O186" s="104">
        <f t="shared" si="201"/>
        <v>0.75</v>
      </c>
      <c r="P186" s="51">
        <v>0</v>
      </c>
      <c r="Q186" s="104"/>
      <c r="R186" s="104"/>
      <c r="S186" s="104"/>
      <c r="T186" s="29"/>
    </row>
    <row r="187" spans="1:20" outlineLevel="1" x14ac:dyDescent="0.2">
      <c r="A187" s="107" t="s">
        <v>14</v>
      </c>
      <c r="B187" s="54" t="s">
        <v>271</v>
      </c>
      <c r="C187" s="53">
        <v>0.75</v>
      </c>
      <c r="D187" s="150" t="s">
        <v>343</v>
      </c>
      <c r="E187" s="191" t="s">
        <v>413</v>
      </c>
      <c r="F187" s="53" t="s">
        <v>28</v>
      </c>
      <c r="G187" s="54" t="s">
        <v>78</v>
      </c>
      <c r="H187" s="13">
        <f t="shared" si="197"/>
        <v>0.75</v>
      </c>
      <c r="I187" s="104">
        <f t="shared" ref="I187:O187" si="202">H187</f>
        <v>0.75</v>
      </c>
      <c r="J187" s="104">
        <f t="shared" si="202"/>
        <v>0.75</v>
      </c>
      <c r="K187" s="104">
        <f t="shared" si="202"/>
        <v>0.75</v>
      </c>
      <c r="L187" s="104">
        <f t="shared" si="202"/>
        <v>0.75</v>
      </c>
      <c r="M187" s="104">
        <f t="shared" si="202"/>
        <v>0.75</v>
      </c>
      <c r="N187" s="104">
        <f t="shared" si="202"/>
        <v>0.75</v>
      </c>
      <c r="O187" s="104">
        <f t="shared" si="202"/>
        <v>0.75</v>
      </c>
      <c r="P187" s="51">
        <v>0</v>
      </c>
      <c r="Q187" s="104"/>
      <c r="R187" s="104"/>
      <c r="S187" s="104"/>
      <c r="T187" s="29"/>
    </row>
    <row r="188" spans="1:20" outlineLevel="1" x14ac:dyDescent="0.2">
      <c r="A188" s="107" t="s">
        <v>14</v>
      </c>
      <c r="B188" s="54" t="s">
        <v>271</v>
      </c>
      <c r="C188" s="53">
        <v>0.75</v>
      </c>
      <c r="D188" s="150" t="s">
        <v>343</v>
      </c>
      <c r="E188" s="191" t="s">
        <v>413</v>
      </c>
      <c r="F188" s="53" t="s">
        <v>28</v>
      </c>
      <c r="G188" s="54" t="s">
        <v>87</v>
      </c>
      <c r="H188" s="13">
        <f t="shared" si="197"/>
        <v>0.75</v>
      </c>
      <c r="I188" s="104">
        <f t="shared" ref="I188:O188" si="203">H188</f>
        <v>0.75</v>
      </c>
      <c r="J188" s="104">
        <f t="shared" si="203"/>
        <v>0.75</v>
      </c>
      <c r="K188" s="104">
        <f t="shared" si="203"/>
        <v>0.75</v>
      </c>
      <c r="L188" s="104">
        <f t="shared" si="203"/>
        <v>0.75</v>
      </c>
      <c r="M188" s="104">
        <f t="shared" si="203"/>
        <v>0.75</v>
      </c>
      <c r="N188" s="104">
        <f t="shared" si="203"/>
        <v>0.75</v>
      </c>
      <c r="O188" s="104">
        <f t="shared" si="203"/>
        <v>0.75</v>
      </c>
      <c r="P188" s="51">
        <v>0</v>
      </c>
      <c r="Q188" s="104"/>
      <c r="R188" s="104"/>
      <c r="S188" s="104"/>
      <c r="T188" s="29"/>
    </row>
    <row r="189" spans="1:20" outlineLevel="1" x14ac:dyDescent="0.2">
      <c r="A189" s="107" t="s">
        <v>14</v>
      </c>
      <c r="B189" s="54" t="s">
        <v>272</v>
      </c>
      <c r="C189" s="53">
        <v>2</v>
      </c>
      <c r="D189" s="150">
        <v>0.5</v>
      </c>
      <c r="E189" s="89">
        <f t="shared" si="196"/>
        <v>4</v>
      </c>
      <c r="F189" s="53" t="s">
        <v>31</v>
      </c>
      <c r="G189" s="54" t="s">
        <v>78</v>
      </c>
      <c r="H189" s="13">
        <f t="shared" si="197"/>
        <v>2</v>
      </c>
      <c r="I189" s="104">
        <f t="shared" ref="I189:P189" si="204">H189</f>
        <v>2</v>
      </c>
      <c r="J189" s="104">
        <f t="shared" si="204"/>
        <v>2</v>
      </c>
      <c r="K189" s="104">
        <f t="shared" si="204"/>
        <v>2</v>
      </c>
      <c r="L189" s="104">
        <v>0</v>
      </c>
      <c r="M189" s="104">
        <f t="shared" si="204"/>
        <v>0</v>
      </c>
      <c r="N189" s="104">
        <f t="shared" si="204"/>
        <v>0</v>
      </c>
      <c r="O189" s="104">
        <f t="shared" si="204"/>
        <v>0</v>
      </c>
      <c r="P189" s="51">
        <f t="shared" si="204"/>
        <v>0</v>
      </c>
      <c r="Q189" s="104"/>
      <c r="R189" s="104"/>
      <c r="S189" s="104"/>
      <c r="T189" s="29"/>
    </row>
    <row r="190" spans="1:20" outlineLevel="1" x14ac:dyDescent="0.2">
      <c r="A190" s="107" t="s">
        <v>14</v>
      </c>
      <c r="B190" s="54" t="s">
        <v>272</v>
      </c>
      <c r="C190" s="53">
        <v>2</v>
      </c>
      <c r="D190" s="150" t="s">
        <v>343</v>
      </c>
      <c r="E190" s="191" t="s">
        <v>413</v>
      </c>
      <c r="F190" s="53" t="s">
        <v>31</v>
      </c>
      <c r="G190" s="54" t="s">
        <v>87</v>
      </c>
      <c r="H190" s="13">
        <f t="shared" si="197"/>
        <v>2</v>
      </c>
      <c r="I190" s="104">
        <f t="shared" ref="I190:P190" si="205">H190</f>
        <v>2</v>
      </c>
      <c r="J190" s="104">
        <f t="shared" si="205"/>
        <v>2</v>
      </c>
      <c r="K190" s="104">
        <f t="shared" si="205"/>
        <v>2</v>
      </c>
      <c r="L190" s="104">
        <v>0</v>
      </c>
      <c r="M190" s="104">
        <f t="shared" si="205"/>
        <v>0</v>
      </c>
      <c r="N190" s="104">
        <f t="shared" si="205"/>
        <v>0</v>
      </c>
      <c r="O190" s="104">
        <f t="shared" si="205"/>
        <v>0</v>
      </c>
      <c r="P190" s="51">
        <f t="shared" si="205"/>
        <v>0</v>
      </c>
      <c r="Q190" s="104"/>
      <c r="R190" s="104"/>
      <c r="S190" s="104"/>
      <c r="T190" s="29"/>
    </row>
    <row r="191" spans="1:20" outlineLevel="1" x14ac:dyDescent="0.2">
      <c r="A191" s="107" t="s">
        <v>14</v>
      </c>
      <c r="B191" s="54" t="s">
        <v>272</v>
      </c>
      <c r="C191" s="53">
        <v>2</v>
      </c>
      <c r="D191" s="150">
        <v>0.5</v>
      </c>
      <c r="E191" s="89">
        <f t="shared" si="196"/>
        <v>4</v>
      </c>
      <c r="F191" s="53" t="s">
        <v>31</v>
      </c>
      <c r="G191" s="54" t="s">
        <v>24</v>
      </c>
      <c r="H191" s="13">
        <f t="shared" si="197"/>
        <v>2</v>
      </c>
      <c r="I191" s="104">
        <f t="shared" ref="I191:P193" si="206">H191</f>
        <v>2</v>
      </c>
      <c r="J191" s="104">
        <f t="shared" si="206"/>
        <v>2</v>
      </c>
      <c r="K191" s="104">
        <f t="shared" si="206"/>
        <v>2</v>
      </c>
      <c r="L191" s="104">
        <v>0</v>
      </c>
      <c r="M191" s="104">
        <f t="shared" si="206"/>
        <v>0</v>
      </c>
      <c r="N191" s="104">
        <f t="shared" si="206"/>
        <v>0</v>
      </c>
      <c r="O191" s="104">
        <f t="shared" si="206"/>
        <v>0</v>
      </c>
      <c r="P191" s="51">
        <f t="shared" si="206"/>
        <v>0</v>
      </c>
      <c r="Q191" s="104"/>
      <c r="R191" s="104"/>
      <c r="S191" s="104"/>
      <c r="T191" s="29"/>
    </row>
    <row r="192" spans="1:20" s="144" customFormat="1" outlineLevel="1" x14ac:dyDescent="0.2">
      <c r="A192" s="107" t="s">
        <v>14</v>
      </c>
      <c r="B192" s="151" t="s">
        <v>414</v>
      </c>
      <c r="C192" s="150">
        <v>1</v>
      </c>
      <c r="D192" s="150">
        <v>1</v>
      </c>
      <c r="E192" s="89">
        <f t="shared" si="196"/>
        <v>1</v>
      </c>
      <c r="F192" s="150" t="s">
        <v>25</v>
      </c>
      <c r="G192" s="151" t="s">
        <v>77</v>
      </c>
      <c r="H192" s="115"/>
      <c r="I192" s="146"/>
      <c r="J192" s="146"/>
      <c r="K192" s="146">
        <f t="shared" si="206"/>
        <v>0</v>
      </c>
      <c r="L192" s="146">
        <f t="shared" si="206"/>
        <v>0</v>
      </c>
      <c r="M192" s="146">
        <f t="shared" si="206"/>
        <v>0</v>
      </c>
      <c r="N192" s="146">
        <f t="shared" si="206"/>
        <v>0</v>
      </c>
      <c r="O192" s="146">
        <f t="shared" si="206"/>
        <v>0</v>
      </c>
      <c r="P192" s="148">
        <f t="shared" si="206"/>
        <v>0</v>
      </c>
      <c r="Q192" s="154"/>
      <c r="R192" s="154"/>
      <c r="S192" s="154"/>
      <c r="T192" s="146"/>
    </row>
    <row r="193" spans="1:20" s="144" customFormat="1" outlineLevel="1" x14ac:dyDescent="0.2">
      <c r="A193" s="107" t="s">
        <v>14</v>
      </c>
      <c r="B193" s="151" t="s">
        <v>409</v>
      </c>
      <c r="C193" s="150">
        <v>1</v>
      </c>
      <c r="D193" s="150">
        <v>2</v>
      </c>
      <c r="E193" s="89">
        <f t="shared" si="196"/>
        <v>0.5</v>
      </c>
      <c r="F193" s="150" t="s">
        <v>28</v>
      </c>
      <c r="G193" s="151" t="s">
        <v>76</v>
      </c>
      <c r="H193" s="115">
        <f t="shared" si="197"/>
        <v>1</v>
      </c>
      <c r="I193" s="146">
        <v>0</v>
      </c>
      <c r="J193" s="146">
        <f t="shared" si="206"/>
        <v>0</v>
      </c>
      <c r="K193" s="146">
        <f t="shared" si="206"/>
        <v>0</v>
      </c>
      <c r="L193" s="146">
        <f t="shared" si="206"/>
        <v>0</v>
      </c>
      <c r="M193" s="146">
        <f t="shared" si="206"/>
        <v>0</v>
      </c>
      <c r="N193" s="146">
        <f t="shared" si="206"/>
        <v>0</v>
      </c>
      <c r="O193" s="146">
        <f t="shared" si="206"/>
        <v>0</v>
      </c>
      <c r="P193" s="148">
        <f t="shared" si="206"/>
        <v>0</v>
      </c>
      <c r="Q193" s="145"/>
      <c r="R193" s="145"/>
      <c r="S193" s="145"/>
      <c r="T193" s="146"/>
    </row>
    <row r="194" spans="1:20" s="144" customFormat="1" outlineLevel="1" x14ac:dyDescent="0.2">
      <c r="A194" s="107" t="s">
        <v>14</v>
      </c>
      <c r="B194" s="151" t="s">
        <v>410</v>
      </c>
      <c r="C194" s="150">
        <v>2</v>
      </c>
      <c r="D194" s="150">
        <v>1</v>
      </c>
      <c r="E194" s="89">
        <f t="shared" si="196"/>
        <v>2</v>
      </c>
      <c r="F194" s="150" t="s">
        <v>28</v>
      </c>
      <c r="G194" s="151" t="s">
        <v>76</v>
      </c>
      <c r="H194" s="115">
        <f t="shared" si="197"/>
        <v>2</v>
      </c>
      <c r="I194" s="146">
        <v>0</v>
      </c>
      <c r="J194" s="146">
        <v>0</v>
      </c>
      <c r="K194" s="146">
        <v>0</v>
      </c>
      <c r="L194" s="146">
        <v>0</v>
      </c>
      <c r="M194" s="146">
        <v>0</v>
      </c>
      <c r="N194" s="146">
        <v>0</v>
      </c>
      <c r="O194" s="146">
        <v>0</v>
      </c>
      <c r="P194" s="148">
        <v>0</v>
      </c>
      <c r="Q194" s="145"/>
      <c r="R194" s="145"/>
      <c r="S194" s="145"/>
      <c r="T194" s="146"/>
    </row>
    <row r="195" spans="1:20" outlineLevel="1" x14ac:dyDescent="0.2">
      <c r="A195" s="107" t="s">
        <v>14</v>
      </c>
      <c r="B195" s="54" t="s">
        <v>65</v>
      </c>
      <c r="C195" s="53">
        <v>0.5</v>
      </c>
      <c r="D195" s="150">
        <v>0.25</v>
      </c>
      <c r="E195" s="89">
        <f t="shared" si="196"/>
        <v>2</v>
      </c>
      <c r="F195" s="53" t="s">
        <v>31</v>
      </c>
      <c r="G195" s="54" t="s">
        <v>27</v>
      </c>
      <c r="H195" s="13">
        <f t="shared" si="197"/>
        <v>0.5</v>
      </c>
      <c r="I195" s="104">
        <f t="shared" ref="I195:P195" si="207">H195</f>
        <v>0.5</v>
      </c>
      <c r="J195" s="104">
        <f t="shared" si="207"/>
        <v>0.5</v>
      </c>
      <c r="K195" s="104">
        <f t="shared" si="207"/>
        <v>0.5</v>
      </c>
      <c r="L195" s="104">
        <v>0</v>
      </c>
      <c r="M195" s="104">
        <f t="shared" si="207"/>
        <v>0</v>
      </c>
      <c r="N195" s="104">
        <f t="shared" si="207"/>
        <v>0</v>
      </c>
      <c r="O195" s="104">
        <f t="shared" si="207"/>
        <v>0</v>
      </c>
      <c r="P195" s="51">
        <f t="shared" si="207"/>
        <v>0</v>
      </c>
      <c r="Q195" s="104"/>
      <c r="R195" s="104"/>
      <c r="S195" s="104"/>
      <c r="T195" s="29"/>
    </row>
    <row r="196" spans="1:20" outlineLevel="1" x14ac:dyDescent="0.2">
      <c r="A196" s="107" t="s">
        <v>14</v>
      </c>
      <c r="B196" s="54" t="s">
        <v>65</v>
      </c>
      <c r="C196" s="53">
        <v>0.5</v>
      </c>
      <c r="D196" s="150">
        <v>0.25</v>
      </c>
      <c r="E196" s="89">
        <f t="shared" si="196"/>
        <v>2</v>
      </c>
      <c r="F196" s="53" t="s">
        <v>31</v>
      </c>
      <c r="G196" s="54" t="s">
        <v>27</v>
      </c>
      <c r="H196" s="13">
        <f t="shared" si="197"/>
        <v>0.5</v>
      </c>
      <c r="I196" s="104">
        <f t="shared" ref="I196:P197" si="208">H196</f>
        <v>0.5</v>
      </c>
      <c r="J196" s="104">
        <f t="shared" si="208"/>
        <v>0.5</v>
      </c>
      <c r="K196" s="104">
        <f t="shared" si="208"/>
        <v>0.5</v>
      </c>
      <c r="L196" s="104">
        <f t="shared" si="208"/>
        <v>0.5</v>
      </c>
      <c r="M196" s="104">
        <f t="shared" si="208"/>
        <v>0.5</v>
      </c>
      <c r="N196" s="104">
        <f t="shared" si="208"/>
        <v>0.5</v>
      </c>
      <c r="O196" s="104">
        <v>0</v>
      </c>
      <c r="P196" s="51">
        <f t="shared" si="208"/>
        <v>0</v>
      </c>
      <c r="Q196" s="104"/>
      <c r="R196" s="104"/>
      <c r="S196" s="104"/>
      <c r="T196" s="29"/>
    </row>
    <row r="197" spans="1:20" s="144" customFormat="1" outlineLevel="1" x14ac:dyDescent="0.2">
      <c r="A197" s="107" t="s">
        <v>14</v>
      </c>
      <c r="B197" s="151" t="s">
        <v>407</v>
      </c>
      <c r="C197" s="150">
        <v>1</v>
      </c>
      <c r="D197" s="150">
        <v>1</v>
      </c>
      <c r="E197" s="89">
        <f t="shared" si="196"/>
        <v>1</v>
      </c>
      <c r="F197" s="150" t="s">
        <v>31</v>
      </c>
      <c r="G197" s="151" t="s">
        <v>77</v>
      </c>
      <c r="H197" s="115">
        <f t="shared" si="197"/>
        <v>1</v>
      </c>
      <c r="I197" s="146">
        <v>0</v>
      </c>
      <c r="J197" s="146">
        <f t="shared" si="208"/>
        <v>0</v>
      </c>
      <c r="K197" s="146">
        <f t="shared" si="208"/>
        <v>0</v>
      </c>
      <c r="L197" s="146">
        <f t="shared" si="208"/>
        <v>0</v>
      </c>
      <c r="M197" s="146">
        <f t="shared" si="208"/>
        <v>0</v>
      </c>
      <c r="N197" s="146">
        <f t="shared" si="208"/>
        <v>0</v>
      </c>
      <c r="O197" s="146">
        <f t="shared" si="208"/>
        <v>0</v>
      </c>
      <c r="P197" s="148">
        <f t="shared" si="208"/>
        <v>0</v>
      </c>
      <c r="Q197" s="145"/>
      <c r="R197" s="145"/>
      <c r="S197" s="145"/>
      <c r="T197" s="146"/>
    </row>
    <row r="198" spans="1:20" outlineLevel="1" x14ac:dyDescent="0.2">
      <c r="A198" s="107" t="s">
        <v>14</v>
      </c>
      <c r="B198" s="54" t="s">
        <v>66</v>
      </c>
      <c r="C198" s="53">
        <v>2</v>
      </c>
      <c r="D198" s="150" t="s">
        <v>343</v>
      </c>
      <c r="E198" s="191" t="s">
        <v>413</v>
      </c>
      <c r="F198" s="53" t="s">
        <v>28</v>
      </c>
      <c r="G198" s="54" t="s">
        <v>77</v>
      </c>
      <c r="H198" s="13">
        <f t="shared" si="197"/>
        <v>2</v>
      </c>
      <c r="I198" s="104">
        <f t="shared" ref="I198:O198" si="209">H198</f>
        <v>2</v>
      </c>
      <c r="J198" s="104">
        <f t="shared" si="209"/>
        <v>2</v>
      </c>
      <c r="K198" s="104">
        <f t="shared" si="209"/>
        <v>2</v>
      </c>
      <c r="L198" s="104">
        <f t="shared" si="209"/>
        <v>2</v>
      </c>
      <c r="M198" s="104">
        <f t="shared" si="209"/>
        <v>2</v>
      </c>
      <c r="N198" s="104">
        <f t="shared" si="209"/>
        <v>2</v>
      </c>
      <c r="O198" s="104">
        <f t="shared" si="209"/>
        <v>2</v>
      </c>
      <c r="P198" s="51">
        <v>0</v>
      </c>
      <c r="Q198" s="104"/>
      <c r="R198" s="104"/>
      <c r="S198" s="104"/>
      <c r="T198" s="29"/>
    </row>
    <row r="199" spans="1:20" outlineLevel="1" x14ac:dyDescent="0.2">
      <c r="A199" s="107" t="s">
        <v>14</v>
      </c>
      <c r="B199" s="54" t="s">
        <v>67</v>
      </c>
      <c r="C199" s="53">
        <v>1</v>
      </c>
      <c r="D199" s="150" t="s">
        <v>343</v>
      </c>
      <c r="E199" s="191" t="s">
        <v>413</v>
      </c>
      <c r="F199" s="53" t="s">
        <v>28</v>
      </c>
      <c r="G199" s="54" t="s">
        <v>27</v>
      </c>
      <c r="H199" s="13">
        <f t="shared" si="197"/>
        <v>1</v>
      </c>
      <c r="I199" s="104">
        <f t="shared" ref="I199:O199" si="210">H199</f>
        <v>1</v>
      </c>
      <c r="J199" s="104">
        <f t="shared" si="210"/>
        <v>1</v>
      </c>
      <c r="K199" s="104">
        <f t="shared" si="210"/>
        <v>1</v>
      </c>
      <c r="L199" s="104">
        <f t="shared" si="210"/>
        <v>1</v>
      </c>
      <c r="M199" s="104">
        <f t="shared" si="210"/>
        <v>1</v>
      </c>
      <c r="N199" s="104">
        <f t="shared" si="210"/>
        <v>1</v>
      </c>
      <c r="O199" s="104">
        <f t="shared" si="210"/>
        <v>1</v>
      </c>
      <c r="P199" s="51">
        <v>0</v>
      </c>
      <c r="Q199" s="104"/>
      <c r="R199" s="104"/>
      <c r="S199" s="104"/>
      <c r="T199" s="29"/>
    </row>
    <row r="200" spans="1:20" outlineLevel="1" x14ac:dyDescent="0.2">
      <c r="A200" s="107" t="s">
        <v>14</v>
      </c>
      <c r="B200" s="54" t="s">
        <v>68</v>
      </c>
      <c r="C200" s="53">
        <v>2</v>
      </c>
      <c r="D200" s="150" t="s">
        <v>343</v>
      </c>
      <c r="E200" s="191" t="s">
        <v>413</v>
      </c>
      <c r="F200" s="53" t="s">
        <v>28</v>
      </c>
      <c r="G200" s="54" t="s">
        <v>78</v>
      </c>
      <c r="H200" s="13">
        <f t="shared" si="197"/>
        <v>2</v>
      </c>
      <c r="I200" s="104">
        <f t="shared" ref="I200:O200" si="211">H200</f>
        <v>2</v>
      </c>
      <c r="J200" s="104">
        <f t="shared" si="211"/>
        <v>2</v>
      </c>
      <c r="K200" s="104">
        <f t="shared" si="211"/>
        <v>2</v>
      </c>
      <c r="L200" s="104">
        <f t="shared" si="211"/>
        <v>2</v>
      </c>
      <c r="M200" s="104">
        <f t="shared" si="211"/>
        <v>2</v>
      </c>
      <c r="N200" s="104">
        <f t="shared" si="211"/>
        <v>2</v>
      </c>
      <c r="O200" s="104">
        <f t="shared" si="211"/>
        <v>2</v>
      </c>
      <c r="P200" s="51">
        <v>0</v>
      </c>
      <c r="Q200" s="104"/>
      <c r="R200" s="104"/>
      <c r="S200" s="104"/>
      <c r="T200" s="29"/>
    </row>
    <row r="201" spans="1:20" outlineLevel="1" x14ac:dyDescent="0.2">
      <c r="A201" s="107" t="s">
        <v>14</v>
      </c>
      <c r="B201" s="54" t="s">
        <v>92</v>
      </c>
      <c r="C201" s="53">
        <v>2</v>
      </c>
      <c r="D201" s="150" t="s">
        <v>343</v>
      </c>
      <c r="E201" s="191" t="s">
        <v>413</v>
      </c>
      <c r="F201" s="53" t="s">
        <v>28</v>
      </c>
      <c r="G201" s="54" t="s">
        <v>87</v>
      </c>
      <c r="H201" s="13">
        <f t="shared" si="197"/>
        <v>2</v>
      </c>
      <c r="I201" s="111">
        <f t="shared" ref="I201:O201" si="212">H201</f>
        <v>2</v>
      </c>
      <c r="J201" s="111">
        <f t="shared" si="212"/>
        <v>2</v>
      </c>
      <c r="K201" s="111">
        <f t="shared" si="212"/>
        <v>2</v>
      </c>
      <c r="L201" s="111">
        <f t="shared" si="212"/>
        <v>2</v>
      </c>
      <c r="M201" s="111">
        <f t="shared" si="212"/>
        <v>2</v>
      </c>
      <c r="N201" s="111">
        <f t="shared" si="212"/>
        <v>2</v>
      </c>
      <c r="O201" s="111">
        <f t="shared" si="212"/>
        <v>2</v>
      </c>
      <c r="P201" s="51">
        <v>0</v>
      </c>
      <c r="Q201" s="111"/>
      <c r="R201" s="111"/>
      <c r="S201" s="111"/>
      <c r="T201" s="29"/>
    </row>
    <row r="202" spans="1:20" outlineLevel="1" x14ac:dyDescent="0.2">
      <c r="A202" s="107" t="s">
        <v>14</v>
      </c>
      <c r="B202" s="54" t="s">
        <v>70</v>
      </c>
      <c r="C202" s="53">
        <v>1</v>
      </c>
      <c r="D202" s="150">
        <v>0.75</v>
      </c>
      <c r="E202" s="89">
        <f t="shared" si="196"/>
        <v>1.3333333333333333</v>
      </c>
      <c r="F202" s="53" t="s">
        <v>25</v>
      </c>
      <c r="G202" s="54" t="s">
        <v>76</v>
      </c>
      <c r="H202" s="13">
        <f t="shared" si="197"/>
        <v>1</v>
      </c>
      <c r="I202" s="104">
        <f t="shared" ref="I202:P202" si="213">H202</f>
        <v>1</v>
      </c>
      <c r="J202" s="104">
        <v>0</v>
      </c>
      <c r="K202" s="104">
        <f t="shared" si="213"/>
        <v>0</v>
      </c>
      <c r="L202" s="104">
        <f t="shared" si="213"/>
        <v>0</v>
      </c>
      <c r="M202" s="104">
        <f t="shared" si="213"/>
        <v>0</v>
      </c>
      <c r="N202" s="104">
        <f t="shared" si="213"/>
        <v>0</v>
      </c>
      <c r="O202" s="104">
        <f t="shared" si="213"/>
        <v>0</v>
      </c>
      <c r="P202" s="51">
        <f t="shared" si="213"/>
        <v>0</v>
      </c>
      <c r="Q202" s="104"/>
      <c r="R202" s="104"/>
      <c r="S202" s="104"/>
      <c r="T202" s="104"/>
    </row>
    <row r="203" spans="1:20" outlineLevel="1" x14ac:dyDescent="0.2">
      <c r="A203" s="107" t="s">
        <v>14</v>
      </c>
      <c r="B203" s="54" t="s">
        <v>71</v>
      </c>
      <c r="C203" s="53">
        <v>1</v>
      </c>
      <c r="D203" s="150">
        <v>0.5</v>
      </c>
      <c r="E203" s="89">
        <f t="shared" si="196"/>
        <v>2</v>
      </c>
      <c r="F203" s="53" t="s">
        <v>25</v>
      </c>
      <c r="G203" s="54" t="s">
        <v>76</v>
      </c>
      <c r="H203" s="13">
        <f t="shared" si="197"/>
        <v>1</v>
      </c>
      <c r="I203" s="104">
        <f t="shared" ref="I203:P203" si="214">H203</f>
        <v>1</v>
      </c>
      <c r="J203" s="104">
        <f t="shared" si="214"/>
        <v>1</v>
      </c>
      <c r="K203" s="104">
        <v>0</v>
      </c>
      <c r="L203" s="104">
        <f t="shared" si="214"/>
        <v>0</v>
      </c>
      <c r="M203" s="104">
        <f t="shared" si="214"/>
        <v>0</v>
      </c>
      <c r="N203" s="104">
        <f t="shared" si="214"/>
        <v>0</v>
      </c>
      <c r="O203" s="104">
        <f t="shared" si="214"/>
        <v>0</v>
      </c>
      <c r="P203" s="51">
        <f t="shared" si="214"/>
        <v>0</v>
      </c>
      <c r="Q203" s="104"/>
      <c r="R203" s="104"/>
      <c r="S203" s="104"/>
      <c r="T203" s="104"/>
    </row>
    <row r="204" spans="1:20" outlineLevel="1" x14ac:dyDescent="0.2">
      <c r="A204" s="107" t="s">
        <v>14</v>
      </c>
      <c r="B204" s="54" t="s">
        <v>280</v>
      </c>
      <c r="C204" s="53">
        <v>1</v>
      </c>
      <c r="D204" s="150">
        <v>0.5</v>
      </c>
      <c r="E204" s="89">
        <f t="shared" si="196"/>
        <v>2</v>
      </c>
      <c r="F204" s="53" t="s">
        <v>25</v>
      </c>
      <c r="G204" s="54" t="s">
        <v>76</v>
      </c>
      <c r="H204" s="13">
        <f t="shared" si="197"/>
        <v>1</v>
      </c>
      <c r="I204" s="104">
        <f t="shared" ref="I204:P204" si="215">H204</f>
        <v>1</v>
      </c>
      <c r="J204" s="104">
        <f t="shared" si="215"/>
        <v>1</v>
      </c>
      <c r="K204" s="104">
        <f t="shared" si="215"/>
        <v>1</v>
      </c>
      <c r="L204" s="104">
        <v>0</v>
      </c>
      <c r="M204" s="104">
        <f t="shared" si="215"/>
        <v>0</v>
      </c>
      <c r="N204" s="104">
        <f t="shared" si="215"/>
        <v>0</v>
      </c>
      <c r="O204" s="104">
        <f t="shared" si="215"/>
        <v>0</v>
      </c>
      <c r="P204" s="51">
        <f t="shared" si="215"/>
        <v>0</v>
      </c>
      <c r="Q204" s="104"/>
      <c r="R204" s="104"/>
      <c r="S204" s="104"/>
      <c r="T204" s="104"/>
    </row>
    <row r="205" spans="1:20" outlineLevel="1" x14ac:dyDescent="0.2">
      <c r="A205" s="107" t="s">
        <v>14</v>
      </c>
      <c r="B205" s="54" t="s">
        <v>72</v>
      </c>
      <c r="C205" s="53">
        <v>1</v>
      </c>
      <c r="D205" s="150">
        <v>0.5</v>
      </c>
      <c r="E205" s="89">
        <f t="shared" si="196"/>
        <v>2</v>
      </c>
      <c r="F205" s="53" t="s">
        <v>25</v>
      </c>
      <c r="G205" s="54" t="s">
        <v>76</v>
      </c>
      <c r="H205" s="13">
        <f t="shared" si="197"/>
        <v>1</v>
      </c>
      <c r="I205" s="104">
        <f t="shared" ref="I205:P205" si="216">H205</f>
        <v>1</v>
      </c>
      <c r="J205" s="104">
        <f t="shared" si="216"/>
        <v>1</v>
      </c>
      <c r="K205" s="104">
        <f t="shared" si="216"/>
        <v>1</v>
      </c>
      <c r="L205" s="104">
        <f t="shared" si="216"/>
        <v>1</v>
      </c>
      <c r="M205" s="104">
        <v>0</v>
      </c>
      <c r="N205" s="104">
        <f t="shared" si="216"/>
        <v>0</v>
      </c>
      <c r="O205" s="104">
        <f t="shared" si="216"/>
        <v>0</v>
      </c>
      <c r="P205" s="51">
        <f t="shared" si="216"/>
        <v>0</v>
      </c>
      <c r="Q205" s="104"/>
      <c r="R205" s="104"/>
      <c r="S205" s="104"/>
      <c r="T205" s="104"/>
    </row>
    <row r="206" spans="1:20" outlineLevel="1" x14ac:dyDescent="0.2">
      <c r="A206" s="107" t="s">
        <v>14</v>
      </c>
      <c r="B206" s="54" t="s">
        <v>73</v>
      </c>
      <c r="C206" s="53">
        <v>1</v>
      </c>
      <c r="D206" s="150">
        <v>0.5</v>
      </c>
      <c r="E206" s="89">
        <f t="shared" si="196"/>
        <v>2</v>
      </c>
      <c r="F206" s="53" t="s">
        <v>25</v>
      </c>
      <c r="G206" s="54" t="s">
        <v>76</v>
      </c>
      <c r="H206" s="13">
        <f t="shared" si="197"/>
        <v>1</v>
      </c>
      <c r="I206" s="104">
        <f t="shared" ref="I206:P206" si="217">H206</f>
        <v>1</v>
      </c>
      <c r="J206" s="104">
        <f t="shared" si="217"/>
        <v>1</v>
      </c>
      <c r="K206" s="104">
        <f t="shared" si="217"/>
        <v>1</v>
      </c>
      <c r="L206" s="104">
        <f t="shared" si="217"/>
        <v>1</v>
      </c>
      <c r="M206" s="104">
        <f t="shared" si="217"/>
        <v>1</v>
      </c>
      <c r="N206" s="104">
        <v>0</v>
      </c>
      <c r="O206" s="104">
        <f t="shared" si="217"/>
        <v>0</v>
      </c>
      <c r="P206" s="51">
        <f t="shared" si="217"/>
        <v>0</v>
      </c>
      <c r="Q206" s="104"/>
      <c r="R206" s="104"/>
      <c r="S206" s="104"/>
      <c r="T206" s="104"/>
    </row>
    <row r="207" spans="1:20" outlineLevel="1" x14ac:dyDescent="0.2">
      <c r="A207" s="107" t="s">
        <v>14</v>
      </c>
      <c r="B207" s="54" t="s">
        <v>74</v>
      </c>
      <c r="C207" s="53">
        <v>1</v>
      </c>
      <c r="D207" s="150">
        <v>1</v>
      </c>
      <c r="E207" s="89">
        <f t="shared" si="196"/>
        <v>1</v>
      </c>
      <c r="F207" s="53" t="s">
        <v>25</v>
      </c>
      <c r="G207" s="54" t="s">
        <v>76</v>
      </c>
      <c r="H207" s="13">
        <f t="shared" si="197"/>
        <v>1</v>
      </c>
      <c r="I207" s="104">
        <f t="shared" ref="I207:P207" si="218">H207</f>
        <v>1</v>
      </c>
      <c r="J207" s="104">
        <f t="shared" si="218"/>
        <v>1</v>
      </c>
      <c r="K207" s="104">
        <f t="shared" si="218"/>
        <v>1</v>
      </c>
      <c r="L207" s="104">
        <f t="shared" si="218"/>
        <v>1</v>
      </c>
      <c r="M207" s="104">
        <f t="shared" si="218"/>
        <v>1</v>
      </c>
      <c r="N207" s="104">
        <f t="shared" si="218"/>
        <v>1</v>
      </c>
      <c r="O207" s="104">
        <v>0</v>
      </c>
      <c r="P207" s="51">
        <f t="shared" si="218"/>
        <v>0</v>
      </c>
    </row>
    <row r="208" spans="1:20" outlineLevel="1" x14ac:dyDescent="0.2">
      <c r="A208" s="107" t="s">
        <v>14</v>
      </c>
      <c r="B208" s="54" t="s">
        <v>281</v>
      </c>
      <c r="C208" s="53">
        <v>1</v>
      </c>
      <c r="D208" s="150">
        <v>0.75</v>
      </c>
      <c r="E208" s="89">
        <f t="shared" si="196"/>
        <v>1.3333333333333333</v>
      </c>
      <c r="F208" s="53" t="s">
        <v>25</v>
      </c>
      <c r="G208" s="54" t="s">
        <v>76</v>
      </c>
      <c r="H208" s="13">
        <f t="shared" si="197"/>
        <v>1</v>
      </c>
      <c r="I208" s="104">
        <f t="shared" ref="I208:O208" si="219">H208</f>
        <v>1</v>
      </c>
      <c r="J208" s="104">
        <f t="shared" si="219"/>
        <v>1</v>
      </c>
      <c r="K208" s="104">
        <f t="shared" si="219"/>
        <v>1</v>
      </c>
      <c r="L208" s="104">
        <f t="shared" si="219"/>
        <v>1</v>
      </c>
      <c r="M208" s="104">
        <f t="shared" si="219"/>
        <v>1</v>
      </c>
      <c r="N208" s="104">
        <f t="shared" si="219"/>
        <v>1</v>
      </c>
      <c r="O208" s="104">
        <f t="shared" si="219"/>
        <v>1</v>
      </c>
      <c r="P208" s="51">
        <v>0</v>
      </c>
    </row>
    <row r="209" spans="1:257" ht="15" outlineLevel="1" x14ac:dyDescent="0.25">
      <c r="A209" s="107" t="s">
        <v>14</v>
      </c>
      <c r="B209" s="54" t="s">
        <v>282</v>
      </c>
      <c r="C209" s="53">
        <v>1</v>
      </c>
      <c r="D209" s="108">
        <v>0.25</v>
      </c>
      <c r="E209" s="89">
        <f t="shared" si="196"/>
        <v>4</v>
      </c>
      <c r="F209" s="53" t="s">
        <v>25</v>
      </c>
      <c r="G209" s="54" t="s">
        <v>76</v>
      </c>
      <c r="H209" s="13">
        <f t="shared" si="197"/>
        <v>1</v>
      </c>
      <c r="I209" s="104">
        <f t="shared" ref="I209:P210" si="220">H209</f>
        <v>1</v>
      </c>
      <c r="J209" s="104">
        <f t="shared" si="220"/>
        <v>1</v>
      </c>
      <c r="K209" s="104">
        <f t="shared" si="220"/>
        <v>1</v>
      </c>
      <c r="L209" s="104">
        <f t="shared" si="220"/>
        <v>1</v>
      </c>
      <c r="M209" s="104">
        <f t="shared" si="220"/>
        <v>1</v>
      </c>
      <c r="N209" s="104">
        <f t="shared" si="220"/>
        <v>1</v>
      </c>
      <c r="O209" s="104">
        <f t="shared" si="220"/>
        <v>1</v>
      </c>
      <c r="P209" s="51">
        <v>0.5</v>
      </c>
    </row>
    <row r="210" spans="1:257" s="144" customFormat="1" outlineLevel="1" x14ac:dyDescent="0.2">
      <c r="A210" s="107" t="s">
        <v>14</v>
      </c>
      <c r="B210" s="151" t="s">
        <v>411</v>
      </c>
      <c r="C210" s="150">
        <v>1</v>
      </c>
      <c r="D210" s="192">
        <v>1.5</v>
      </c>
      <c r="E210" s="203">
        <f t="shared" si="196"/>
        <v>0.66666666666666663</v>
      </c>
      <c r="F210" s="150" t="s">
        <v>31</v>
      </c>
      <c r="G210" s="151" t="s">
        <v>76</v>
      </c>
      <c r="H210" s="115"/>
      <c r="I210" s="146">
        <v>1</v>
      </c>
      <c r="J210" s="146">
        <v>0</v>
      </c>
      <c r="K210" s="146">
        <f t="shared" si="220"/>
        <v>0</v>
      </c>
      <c r="L210" s="146">
        <f t="shared" si="220"/>
        <v>0</v>
      </c>
      <c r="M210" s="146">
        <f t="shared" si="220"/>
        <v>0</v>
      </c>
      <c r="N210" s="146">
        <f t="shared" si="220"/>
        <v>0</v>
      </c>
      <c r="O210" s="146">
        <f t="shared" si="220"/>
        <v>0</v>
      </c>
      <c r="P210" s="148">
        <f t="shared" si="220"/>
        <v>0</v>
      </c>
    </row>
    <row r="211" spans="1:257" s="144" customFormat="1" outlineLevel="1" x14ac:dyDescent="0.2">
      <c r="A211" s="107" t="s">
        <v>14</v>
      </c>
      <c r="B211" s="151" t="s">
        <v>412</v>
      </c>
      <c r="C211" s="150">
        <v>0.5</v>
      </c>
      <c r="D211" s="192">
        <v>0.5</v>
      </c>
      <c r="E211" s="203">
        <f t="shared" si="196"/>
        <v>1</v>
      </c>
      <c r="F211" s="150" t="s">
        <v>28</v>
      </c>
      <c r="G211" s="151" t="s">
        <v>76</v>
      </c>
      <c r="H211" s="115"/>
      <c r="I211" s="146">
        <v>0.5</v>
      </c>
      <c r="J211" s="146">
        <v>0</v>
      </c>
      <c r="K211" s="146">
        <f t="shared" ref="K211" si="221">J211</f>
        <v>0</v>
      </c>
      <c r="L211" s="146">
        <f t="shared" ref="L211" si="222">K211</f>
        <v>0</v>
      </c>
      <c r="M211" s="146">
        <f t="shared" ref="M211" si="223">L211</f>
        <v>0</v>
      </c>
      <c r="N211" s="146">
        <f t="shared" ref="N211" si="224">M211</f>
        <v>0</v>
      </c>
      <c r="O211" s="146">
        <f t="shared" ref="O211" si="225">N211</f>
        <v>0</v>
      </c>
      <c r="P211" s="148">
        <f t="shared" ref="P211" si="226">O211</f>
        <v>0</v>
      </c>
    </row>
    <row r="212" spans="1:257" outlineLevel="1" x14ac:dyDescent="0.2">
      <c r="A212" s="107" t="s">
        <v>14</v>
      </c>
      <c r="B212" s="54" t="s">
        <v>69</v>
      </c>
      <c r="C212" s="53">
        <v>2</v>
      </c>
      <c r="D212" s="190" t="s">
        <v>343</v>
      </c>
      <c r="E212" s="191" t="s">
        <v>413</v>
      </c>
      <c r="F212" s="53" t="s">
        <v>28</v>
      </c>
      <c r="G212" s="54" t="s">
        <v>76</v>
      </c>
      <c r="H212" s="13">
        <f t="shared" si="197"/>
        <v>2</v>
      </c>
      <c r="I212" s="104">
        <f t="shared" ref="I212:O212" si="227">H212</f>
        <v>2</v>
      </c>
      <c r="J212" s="104">
        <f t="shared" si="227"/>
        <v>2</v>
      </c>
      <c r="K212" s="104">
        <f t="shared" si="227"/>
        <v>2</v>
      </c>
      <c r="L212" s="104">
        <f t="shared" si="227"/>
        <v>2</v>
      </c>
      <c r="M212" s="104">
        <f t="shared" si="227"/>
        <v>2</v>
      </c>
      <c r="N212" s="104">
        <f t="shared" si="227"/>
        <v>2</v>
      </c>
      <c r="O212" s="104">
        <f t="shared" si="227"/>
        <v>2</v>
      </c>
      <c r="P212" s="51">
        <v>0</v>
      </c>
    </row>
    <row r="213" spans="1:257" outlineLevel="1" x14ac:dyDescent="0.2">
      <c r="A213" s="107" t="s">
        <v>14</v>
      </c>
      <c r="B213" s="54" t="s">
        <v>75</v>
      </c>
      <c r="C213" s="53">
        <v>1</v>
      </c>
      <c r="D213" s="190" t="s">
        <v>343</v>
      </c>
      <c r="E213" s="191" t="s">
        <v>413</v>
      </c>
      <c r="F213" s="53" t="s">
        <v>25</v>
      </c>
      <c r="G213" s="54" t="s">
        <v>76</v>
      </c>
      <c r="H213" s="13">
        <f t="shared" si="197"/>
        <v>1</v>
      </c>
      <c r="I213" s="104">
        <f t="shared" ref="I213:O213" si="228">H213</f>
        <v>1</v>
      </c>
      <c r="J213" s="104">
        <f t="shared" si="228"/>
        <v>1</v>
      </c>
      <c r="K213" s="104">
        <f t="shared" si="228"/>
        <v>1</v>
      </c>
      <c r="L213" s="104">
        <f t="shared" si="228"/>
        <v>1</v>
      </c>
      <c r="M213" s="104">
        <f t="shared" si="228"/>
        <v>1</v>
      </c>
      <c r="N213" s="104">
        <f t="shared" si="228"/>
        <v>1</v>
      </c>
      <c r="O213" s="104">
        <f t="shared" si="228"/>
        <v>1</v>
      </c>
      <c r="P213" s="51">
        <v>0</v>
      </c>
      <c r="Q213" s="104"/>
      <c r="R213" s="104"/>
      <c r="S213" s="104"/>
      <c r="T213" s="104"/>
    </row>
    <row r="214" spans="1:257" outlineLevel="1" x14ac:dyDescent="0.2">
      <c r="A214" s="107" t="s">
        <v>14</v>
      </c>
      <c r="B214" s="54" t="s">
        <v>80</v>
      </c>
      <c r="C214" s="53">
        <v>1</v>
      </c>
      <c r="D214" s="225">
        <v>0.5</v>
      </c>
      <c r="E214" s="203">
        <f t="shared" si="196"/>
        <v>2</v>
      </c>
      <c r="F214" s="53" t="s">
        <v>28</v>
      </c>
      <c r="G214" s="54" t="s">
        <v>76</v>
      </c>
      <c r="H214" s="13">
        <f t="shared" si="197"/>
        <v>1</v>
      </c>
      <c r="I214" s="104">
        <f t="shared" ref="I214:O214" si="229">H214</f>
        <v>1</v>
      </c>
      <c r="J214" s="104">
        <f t="shared" si="229"/>
        <v>1</v>
      </c>
      <c r="K214" s="104">
        <f t="shared" si="229"/>
        <v>1</v>
      </c>
      <c r="L214" s="104">
        <f t="shared" si="229"/>
        <v>1</v>
      </c>
      <c r="M214" s="104">
        <f t="shared" si="229"/>
        <v>1</v>
      </c>
      <c r="N214" s="104">
        <f t="shared" si="229"/>
        <v>1</v>
      </c>
      <c r="O214" s="104">
        <f t="shared" si="229"/>
        <v>1</v>
      </c>
      <c r="P214" s="51">
        <v>0</v>
      </c>
    </row>
    <row r="215" spans="1:257" outlineLevel="1" x14ac:dyDescent="0.2">
      <c r="A215" s="107" t="s">
        <v>14</v>
      </c>
      <c r="B215" s="54" t="s">
        <v>268</v>
      </c>
      <c r="C215" s="53">
        <v>2</v>
      </c>
      <c r="D215" s="192">
        <v>2</v>
      </c>
      <c r="E215" s="203">
        <f t="shared" si="196"/>
        <v>1</v>
      </c>
      <c r="F215" s="53" t="s">
        <v>28</v>
      </c>
      <c r="G215" s="54" t="s">
        <v>78</v>
      </c>
      <c r="H215" s="13">
        <f t="shared" si="197"/>
        <v>2</v>
      </c>
      <c r="I215" s="104">
        <f t="shared" ref="I215:P215" si="230">H215</f>
        <v>2</v>
      </c>
      <c r="J215" s="104">
        <f t="shared" si="230"/>
        <v>2</v>
      </c>
      <c r="K215" s="104">
        <f t="shared" si="230"/>
        <v>2</v>
      </c>
      <c r="L215" s="104">
        <v>0</v>
      </c>
      <c r="M215" s="104">
        <f t="shared" si="230"/>
        <v>0</v>
      </c>
      <c r="N215" s="104">
        <f t="shared" si="230"/>
        <v>0</v>
      </c>
      <c r="O215" s="104">
        <f t="shared" si="230"/>
        <v>0</v>
      </c>
      <c r="P215" s="51">
        <f t="shared" si="230"/>
        <v>0</v>
      </c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04"/>
      <c r="AT215" s="104"/>
      <c r="AU215" s="104"/>
      <c r="AV215" s="104"/>
      <c r="AW215" s="104"/>
      <c r="AX215" s="104"/>
      <c r="AY215" s="104"/>
      <c r="AZ215" s="104"/>
      <c r="BA215" s="104"/>
      <c r="BB215" s="104"/>
      <c r="BC215" s="104"/>
      <c r="BD215" s="104"/>
      <c r="BE215" s="104"/>
      <c r="BF215" s="104"/>
      <c r="BG215" s="104"/>
      <c r="BH215" s="104"/>
      <c r="BI215" s="104"/>
      <c r="BJ215" s="104"/>
      <c r="BK215" s="104"/>
      <c r="BL215" s="104"/>
      <c r="BM215" s="104"/>
      <c r="BN215" s="104"/>
      <c r="BO215" s="104"/>
      <c r="BP215" s="104"/>
      <c r="BQ215" s="104"/>
      <c r="BR215" s="104"/>
      <c r="BS215" s="104"/>
      <c r="BT215" s="104"/>
      <c r="BU215" s="104"/>
      <c r="BV215" s="104"/>
      <c r="BW215" s="104"/>
      <c r="BX215" s="104"/>
      <c r="BY215" s="104"/>
      <c r="BZ215" s="104"/>
      <c r="CA215" s="104"/>
      <c r="CB215" s="104"/>
      <c r="CC215" s="104"/>
      <c r="CD215" s="104"/>
      <c r="CE215" s="104"/>
      <c r="CF215" s="104"/>
      <c r="CG215" s="104"/>
      <c r="CH215" s="104"/>
      <c r="CI215" s="104"/>
      <c r="CJ215" s="104"/>
      <c r="CK215" s="104"/>
      <c r="CL215" s="104"/>
      <c r="CM215" s="104"/>
      <c r="CN215" s="104"/>
      <c r="CO215" s="104"/>
      <c r="CP215" s="104"/>
      <c r="CQ215" s="104"/>
      <c r="CR215" s="104"/>
      <c r="CS215" s="104"/>
      <c r="CT215" s="104"/>
      <c r="CU215" s="104"/>
      <c r="CV215" s="104"/>
      <c r="CW215" s="104"/>
      <c r="CX215" s="104"/>
      <c r="CY215" s="104"/>
      <c r="CZ215" s="104"/>
      <c r="DA215" s="104"/>
      <c r="DB215" s="104"/>
      <c r="DC215" s="104"/>
      <c r="DD215" s="104"/>
      <c r="DE215" s="104"/>
      <c r="DF215" s="104"/>
      <c r="DG215" s="104"/>
      <c r="DH215" s="104"/>
      <c r="DI215" s="104"/>
      <c r="DJ215" s="104"/>
      <c r="DK215" s="104"/>
      <c r="DL215" s="104"/>
      <c r="DM215" s="104"/>
      <c r="DN215" s="104"/>
      <c r="DO215" s="104"/>
      <c r="DP215" s="104"/>
      <c r="DQ215" s="104"/>
      <c r="DR215" s="104"/>
      <c r="DS215" s="104"/>
      <c r="DT215" s="104"/>
      <c r="DU215" s="104"/>
      <c r="DV215" s="104"/>
      <c r="DW215" s="104"/>
      <c r="DX215" s="104"/>
      <c r="DY215" s="104"/>
      <c r="DZ215" s="104"/>
      <c r="EA215" s="104"/>
      <c r="EB215" s="104"/>
      <c r="EC215" s="104"/>
      <c r="ED215" s="104"/>
      <c r="EE215" s="104"/>
      <c r="EF215" s="104"/>
      <c r="EG215" s="104"/>
      <c r="EH215" s="104"/>
      <c r="EI215" s="104"/>
      <c r="EJ215" s="104"/>
      <c r="EK215" s="104"/>
      <c r="EL215" s="104"/>
      <c r="EM215" s="104"/>
      <c r="EN215" s="104"/>
      <c r="EO215" s="104"/>
      <c r="EP215" s="104"/>
      <c r="EQ215" s="104"/>
      <c r="ER215" s="104"/>
      <c r="ES215" s="104"/>
      <c r="ET215" s="104"/>
      <c r="EU215" s="104"/>
      <c r="EV215" s="104"/>
      <c r="EW215" s="104"/>
      <c r="EX215" s="104"/>
      <c r="EY215" s="104"/>
      <c r="EZ215" s="104"/>
      <c r="FA215" s="104"/>
      <c r="FB215" s="104"/>
      <c r="FC215" s="104"/>
      <c r="FD215" s="104"/>
      <c r="FE215" s="104"/>
      <c r="FF215" s="104"/>
      <c r="FG215" s="104"/>
      <c r="FH215" s="104"/>
      <c r="FI215" s="104"/>
      <c r="FJ215" s="104"/>
      <c r="FK215" s="104"/>
      <c r="FL215" s="104"/>
      <c r="FM215" s="104"/>
      <c r="FN215" s="104"/>
      <c r="FO215" s="104"/>
      <c r="FP215" s="104"/>
      <c r="FQ215" s="104"/>
      <c r="FR215" s="104"/>
      <c r="FS215" s="104"/>
      <c r="FT215" s="104"/>
      <c r="FU215" s="104"/>
      <c r="FV215" s="104"/>
      <c r="FW215" s="104"/>
      <c r="FX215" s="104"/>
      <c r="FY215" s="104"/>
      <c r="FZ215" s="104"/>
      <c r="GA215" s="104"/>
      <c r="GB215" s="104"/>
      <c r="GC215" s="104"/>
      <c r="GD215" s="104"/>
      <c r="GE215" s="104"/>
      <c r="GF215" s="104"/>
      <c r="GG215" s="104"/>
      <c r="GH215" s="104"/>
      <c r="GI215" s="104"/>
      <c r="GJ215" s="104"/>
      <c r="GK215" s="104"/>
      <c r="GL215" s="104"/>
      <c r="GM215" s="104"/>
      <c r="GN215" s="104"/>
      <c r="GO215" s="104"/>
      <c r="GP215" s="104"/>
      <c r="GQ215" s="104"/>
      <c r="GR215" s="104"/>
      <c r="GS215" s="104"/>
      <c r="GT215" s="104"/>
      <c r="GU215" s="104"/>
      <c r="GV215" s="104"/>
      <c r="GW215" s="104"/>
      <c r="GX215" s="104"/>
      <c r="GY215" s="104"/>
      <c r="GZ215" s="104"/>
      <c r="HA215" s="104"/>
      <c r="HB215" s="104"/>
      <c r="HC215" s="104"/>
      <c r="HD215" s="104"/>
      <c r="HE215" s="104"/>
      <c r="HF215" s="104"/>
      <c r="HG215" s="104"/>
      <c r="HH215" s="104"/>
      <c r="HI215" s="104"/>
      <c r="HJ215" s="104"/>
      <c r="HK215" s="104"/>
      <c r="HL215" s="104"/>
      <c r="HM215" s="104"/>
      <c r="HN215" s="104"/>
      <c r="HO215" s="104"/>
      <c r="HP215" s="104"/>
      <c r="HQ215" s="104"/>
      <c r="HR215" s="104"/>
      <c r="HS215" s="104"/>
      <c r="HT215" s="104"/>
      <c r="HU215" s="104"/>
      <c r="HV215" s="104"/>
      <c r="HW215" s="104"/>
      <c r="HX215" s="104"/>
      <c r="HY215" s="104"/>
      <c r="HZ215" s="104"/>
      <c r="IA215" s="104"/>
      <c r="IB215" s="104"/>
      <c r="IC215" s="104"/>
      <c r="ID215" s="104"/>
      <c r="IE215" s="104"/>
      <c r="IF215" s="104"/>
      <c r="IG215" s="104"/>
      <c r="IH215" s="104"/>
      <c r="II215" s="104"/>
      <c r="IJ215" s="104"/>
      <c r="IK215" s="104"/>
      <c r="IL215" s="104"/>
      <c r="IM215" s="104"/>
      <c r="IN215" s="104"/>
      <c r="IO215" s="104"/>
      <c r="IP215" s="104"/>
      <c r="IQ215" s="104"/>
      <c r="IR215" s="104"/>
      <c r="IS215" s="104"/>
      <c r="IT215" s="104"/>
      <c r="IU215" s="104"/>
      <c r="IV215" s="104"/>
      <c r="IW215" s="104"/>
    </row>
    <row r="216" spans="1:257" outlineLevel="1" x14ac:dyDescent="0.2">
      <c r="A216" s="107" t="s">
        <v>14</v>
      </c>
      <c r="B216" s="54" t="s">
        <v>268</v>
      </c>
      <c r="C216" s="53">
        <v>2</v>
      </c>
      <c r="D216" s="192">
        <v>2</v>
      </c>
      <c r="E216" s="203">
        <f t="shared" si="196"/>
        <v>1</v>
      </c>
      <c r="F216" s="53" t="s">
        <v>28</v>
      </c>
      <c r="G216" s="54" t="s">
        <v>77</v>
      </c>
      <c r="H216" s="13">
        <f t="shared" si="197"/>
        <v>2</v>
      </c>
      <c r="I216" s="104">
        <f t="shared" ref="I216:P216" si="231">H216</f>
        <v>2</v>
      </c>
      <c r="J216" s="104">
        <f t="shared" si="231"/>
        <v>2</v>
      </c>
      <c r="K216" s="104">
        <f t="shared" si="231"/>
        <v>2</v>
      </c>
      <c r="L216" s="104">
        <v>0</v>
      </c>
      <c r="M216" s="104">
        <f t="shared" si="231"/>
        <v>0</v>
      </c>
      <c r="N216" s="104">
        <f t="shared" si="231"/>
        <v>0</v>
      </c>
      <c r="O216" s="104">
        <f t="shared" si="231"/>
        <v>0</v>
      </c>
      <c r="P216" s="51">
        <f t="shared" si="231"/>
        <v>0</v>
      </c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4"/>
      <c r="AU216" s="104"/>
      <c r="AV216" s="104"/>
      <c r="AW216" s="104"/>
      <c r="AX216" s="104"/>
      <c r="AY216" s="104"/>
      <c r="AZ216" s="104"/>
      <c r="BA216" s="104"/>
      <c r="BB216" s="104"/>
      <c r="BC216" s="104"/>
      <c r="BD216" s="104"/>
      <c r="BE216" s="104"/>
      <c r="BF216" s="104"/>
      <c r="BG216" s="104"/>
      <c r="BH216" s="104"/>
      <c r="BI216" s="104"/>
      <c r="BJ216" s="104"/>
      <c r="BK216" s="104"/>
      <c r="BL216" s="104"/>
      <c r="BM216" s="104"/>
      <c r="BN216" s="104"/>
      <c r="BO216" s="104"/>
      <c r="BP216" s="104"/>
      <c r="BQ216" s="104"/>
      <c r="BR216" s="104"/>
      <c r="BS216" s="104"/>
      <c r="BT216" s="104"/>
      <c r="BU216" s="104"/>
      <c r="BV216" s="104"/>
      <c r="BW216" s="104"/>
      <c r="BX216" s="104"/>
      <c r="BY216" s="104"/>
      <c r="BZ216" s="104"/>
      <c r="CA216" s="104"/>
      <c r="CB216" s="104"/>
      <c r="CC216" s="104"/>
      <c r="CD216" s="104"/>
      <c r="CE216" s="104"/>
      <c r="CF216" s="104"/>
      <c r="CG216" s="104"/>
      <c r="CH216" s="104"/>
      <c r="CI216" s="104"/>
      <c r="CJ216" s="104"/>
      <c r="CK216" s="104"/>
      <c r="CL216" s="104"/>
      <c r="CM216" s="104"/>
      <c r="CN216" s="104"/>
      <c r="CO216" s="104"/>
      <c r="CP216" s="104"/>
      <c r="CQ216" s="104"/>
      <c r="CR216" s="104"/>
      <c r="CS216" s="104"/>
      <c r="CT216" s="104"/>
      <c r="CU216" s="104"/>
      <c r="CV216" s="104"/>
      <c r="CW216" s="104"/>
      <c r="CX216" s="104"/>
      <c r="CY216" s="104"/>
      <c r="CZ216" s="104"/>
      <c r="DA216" s="104"/>
      <c r="DB216" s="104"/>
      <c r="DC216" s="104"/>
      <c r="DD216" s="104"/>
      <c r="DE216" s="104"/>
      <c r="DF216" s="104"/>
      <c r="DG216" s="104"/>
      <c r="DH216" s="104"/>
      <c r="DI216" s="104"/>
      <c r="DJ216" s="104"/>
      <c r="DK216" s="104"/>
      <c r="DL216" s="104"/>
      <c r="DM216" s="104"/>
      <c r="DN216" s="104"/>
      <c r="DO216" s="104"/>
      <c r="DP216" s="104"/>
      <c r="DQ216" s="104"/>
      <c r="DR216" s="104"/>
      <c r="DS216" s="104"/>
      <c r="DT216" s="104"/>
      <c r="DU216" s="104"/>
      <c r="DV216" s="104"/>
      <c r="DW216" s="104"/>
      <c r="DX216" s="104"/>
      <c r="DY216" s="104"/>
      <c r="DZ216" s="104"/>
      <c r="EA216" s="104"/>
      <c r="EB216" s="104"/>
      <c r="EC216" s="104"/>
      <c r="ED216" s="104"/>
      <c r="EE216" s="104"/>
      <c r="EF216" s="104"/>
      <c r="EG216" s="104"/>
      <c r="EH216" s="104"/>
      <c r="EI216" s="104"/>
      <c r="EJ216" s="104"/>
      <c r="EK216" s="104"/>
      <c r="EL216" s="104"/>
      <c r="EM216" s="104"/>
      <c r="EN216" s="104"/>
      <c r="EO216" s="104"/>
      <c r="EP216" s="104"/>
      <c r="EQ216" s="104"/>
      <c r="ER216" s="104"/>
      <c r="ES216" s="104"/>
      <c r="ET216" s="104"/>
      <c r="EU216" s="104"/>
      <c r="EV216" s="104"/>
      <c r="EW216" s="104"/>
      <c r="EX216" s="104"/>
      <c r="EY216" s="104"/>
      <c r="EZ216" s="104"/>
      <c r="FA216" s="104"/>
      <c r="FB216" s="104"/>
      <c r="FC216" s="104"/>
      <c r="FD216" s="104"/>
      <c r="FE216" s="104"/>
      <c r="FF216" s="104"/>
      <c r="FG216" s="104"/>
      <c r="FH216" s="104"/>
      <c r="FI216" s="104"/>
      <c r="FJ216" s="104"/>
      <c r="FK216" s="104"/>
      <c r="FL216" s="104"/>
      <c r="FM216" s="104"/>
      <c r="FN216" s="104"/>
      <c r="FO216" s="104"/>
      <c r="FP216" s="104"/>
      <c r="FQ216" s="104"/>
      <c r="FR216" s="104"/>
      <c r="FS216" s="104"/>
      <c r="FT216" s="104"/>
      <c r="FU216" s="104"/>
      <c r="FV216" s="104"/>
      <c r="FW216" s="104"/>
      <c r="FX216" s="104"/>
      <c r="FY216" s="104"/>
      <c r="FZ216" s="104"/>
      <c r="GA216" s="104"/>
      <c r="GB216" s="104"/>
      <c r="GC216" s="104"/>
      <c r="GD216" s="104"/>
      <c r="GE216" s="104"/>
      <c r="GF216" s="104"/>
      <c r="GG216" s="104"/>
      <c r="GH216" s="104"/>
      <c r="GI216" s="104"/>
      <c r="GJ216" s="104"/>
      <c r="GK216" s="104"/>
      <c r="GL216" s="104"/>
      <c r="GM216" s="104"/>
      <c r="GN216" s="104"/>
      <c r="GO216" s="104"/>
      <c r="GP216" s="104"/>
      <c r="GQ216" s="104"/>
      <c r="GR216" s="104"/>
      <c r="GS216" s="104"/>
      <c r="GT216" s="104"/>
      <c r="GU216" s="104"/>
      <c r="GV216" s="104"/>
      <c r="GW216" s="104"/>
      <c r="GX216" s="104"/>
      <c r="GY216" s="104"/>
      <c r="GZ216" s="104"/>
      <c r="HA216" s="104"/>
      <c r="HB216" s="104"/>
      <c r="HC216" s="104"/>
      <c r="HD216" s="104"/>
      <c r="HE216" s="104"/>
      <c r="HF216" s="104"/>
      <c r="HG216" s="104"/>
      <c r="HH216" s="104"/>
      <c r="HI216" s="104"/>
      <c r="HJ216" s="104"/>
      <c r="HK216" s="104"/>
      <c r="HL216" s="104"/>
      <c r="HM216" s="104"/>
      <c r="HN216" s="104"/>
      <c r="HO216" s="104"/>
      <c r="HP216" s="104"/>
      <c r="HQ216" s="104"/>
      <c r="HR216" s="104"/>
      <c r="HS216" s="104"/>
      <c r="HT216" s="104"/>
      <c r="HU216" s="104"/>
      <c r="HV216" s="104"/>
      <c r="HW216" s="104"/>
      <c r="HX216" s="104"/>
      <c r="HY216" s="104"/>
      <c r="HZ216" s="104"/>
      <c r="IA216" s="104"/>
      <c r="IB216" s="104"/>
      <c r="IC216" s="104"/>
      <c r="ID216" s="104"/>
      <c r="IE216" s="104"/>
      <c r="IF216" s="104"/>
      <c r="IG216" s="104"/>
      <c r="IH216" s="104"/>
      <c r="II216" s="104"/>
      <c r="IJ216" s="104"/>
      <c r="IK216" s="104"/>
      <c r="IL216" s="104"/>
      <c r="IM216" s="104"/>
      <c r="IN216" s="104"/>
      <c r="IO216" s="104"/>
      <c r="IP216" s="104"/>
      <c r="IQ216" s="104"/>
      <c r="IR216" s="104"/>
      <c r="IS216" s="104"/>
      <c r="IT216" s="104"/>
      <c r="IU216" s="104"/>
      <c r="IV216" s="104"/>
      <c r="IW216" s="104"/>
    </row>
    <row r="217" spans="1:257" outlineLevel="1" x14ac:dyDescent="0.2">
      <c r="A217" s="107" t="s">
        <v>14</v>
      </c>
      <c r="B217" s="151" t="s">
        <v>83</v>
      </c>
      <c r="C217" s="53">
        <v>0.5</v>
      </c>
      <c r="D217" s="150">
        <v>1.5</v>
      </c>
      <c r="E217" s="89">
        <f t="shared" si="196"/>
        <v>0.33333333333333331</v>
      </c>
      <c r="F217" s="53" t="s">
        <v>25</v>
      </c>
      <c r="G217" s="54" t="s">
        <v>77</v>
      </c>
      <c r="H217" s="13">
        <f>C217</f>
        <v>0.5</v>
      </c>
      <c r="I217" s="104">
        <f t="shared" ref="I217:O217" si="232">H217</f>
        <v>0.5</v>
      </c>
      <c r="J217" s="104">
        <f t="shared" si="232"/>
        <v>0.5</v>
      </c>
      <c r="K217" s="104">
        <f t="shared" si="232"/>
        <v>0.5</v>
      </c>
      <c r="L217" s="104">
        <f t="shared" si="232"/>
        <v>0.5</v>
      </c>
      <c r="M217" s="104">
        <f t="shared" si="232"/>
        <v>0.5</v>
      </c>
      <c r="N217" s="104">
        <f t="shared" si="232"/>
        <v>0.5</v>
      </c>
      <c r="O217" s="104">
        <f t="shared" si="232"/>
        <v>0.5</v>
      </c>
      <c r="P217" s="51">
        <v>0</v>
      </c>
    </row>
    <row r="218" spans="1:257" outlineLevel="1" x14ac:dyDescent="0.2">
      <c r="A218" s="107" t="s">
        <v>14</v>
      </c>
      <c r="B218" s="151" t="s">
        <v>83</v>
      </c>
      <c r="C218" s="53">
        <v>0.5</v>
      </c>
      <c r="D218" s="150">
        <v>1.5</v>
      </c>
      <c r="E218" s="89">
        <f t="shared" si="196"/>
        <v>0.33333333333333331</v>
      </c>
      <c r="F218" s="53" t="s">
        <v>31</v>
      </c>
      <c r="G218" s="54" t="s">
        <v>89</v>
      </c>
      <c r="H218" s="13">
        <f>C218</f>
        <v>0.5</v>
      </c>
      <c r="I218" s="104">
        <f t="shared" ref="I218:O218" si="233">H218</f>
        <v>0.5</v>
      </c>
      <c r="J218" s="104">
        <f t="shared" si="233"/>
        <v>0.5</v>
      </c>
      <c r="K218" s="104">
        <f t="shared" si="233"/>
        <v>0.5</v>
      </c>
      <c r="L218" s="104">
        <f t="shared" si="233"/>
        <v>0.5</v>
      </c>
      <c r="M218" s="104">
        <f t="shared" si="233"/>
        <v>0.5</v>
      </c>
      <c r="N218" s="104">
        <f t="shared" si="233"/>
        <v>0.5</v>
      </c>
      <c r="O218" s="104">
        <f t="shared" si="233"/>
        <v>0.5</v>
      </c>
      <c r="P218" s="51">
        <v>0</v>
      </c>
    </row>
    <row r="219" spans="1:257" outlineLevel="1" x14ac:dyDescent="0.2">
      <c r="A219" s="107" t="s">
        <v>14</v>
      </c>
      <c r="B219" s="151" t="s">
        <v>83</v>
      </c>
      <c r="C219" s="53">
        <v>0.5</v>
      </c>
      <c r="D219" s="150">
        <v>1.5</v>
      </c>
      <c r="E219" s="89">
        <f t="shared" si="196"/>
        <v>0.33333333333333331</v>
      </c>
      <c r="F219" s="53" t="s">
        <v>25</v>
      </c>
      <c r="G219" s="54" t="s">
        <v>88</v>
      </c>
      <c r="H219" s="13">
        <f>C219</f>
        <v>0.5</v>
      </c>
      <c r="I219" s="104">
        <f t="shared" ref="I219:O219" si="234">H219</f>
        <v>0.5</v>
      </c>
      <c r="J219" s="104">
        <f t="shared" si="234"/>
        <v>0.5</v>
      </c>
      <c r="K219" s="104">
        <f t="shared" si="234"/>
        <v>0.5</v>
      </c>
      <c r="L219" s="104">
        <f t="shared" si="234"/>
        <v>0.5</v>
      </c>
      <c r="M219" s="104">
        <f t="shared" si="234"/>
        <v>0.5</v>
      </c>
      <c r="N219" s="104">
        <f t="shared" si="234"/>
        <v>0.5</v>
      </c>
      <c r="O219" s="104">
        <f t="shared" si="234"/>
        <v>0.5</v>
      </c>
      <c r="P219" s="51">
        <v>0</v>
      </c>
    </row>
    <row r="220" spans="1:257" outlineLevel="1" x14ac:dyDescent="0.2">
      <c r="A220" s="107" t="s">
        <v>14</v>
      </c>
      <c r="B220" s="151" t="s">
        <v>83</v>
      </c>
      <c r="C220" s="53">
        <v>0.5</v>
      </c>
      <c r="D220" s="150">
        <v>1.5</v>
      </c>
      <c r="E220" s="89">
        <f t="shared" si="196"/>
        <v>0.33333333333333331</v>
      </c>
      <c r="F220" s="53" t="s">
        <v>31</v>
      </c>
      <c r="G220" s="54" t="s">
        <v>33</v>
      </c>
      <c r="H220" s="13">
        <f>C220</f>
        <v>0.5</v>
      </c>
      <c r="I220" s="104">
        <f t="shared" ref="I220:O220" si="235">H220</f>
        <v>0.5</v>
      </c>
      <c r="J220" s="104">
        <f t="shared" si="235"/>
        <v>0.5</v>
      </c>
      <c r="K220" s="104">
        <f t="shared" si="235"/>
        <v>0.5</v>
      </c>
      <c r="L220" s="104">
        <f t="shared" si="235"/>
        <v>0.5</v>
      </c>
      <c r="M220" s="104">
        <f t="shared" si="235"/>
        <v>0.5</v>
      </c>
      <c r="N220" s="104">
        <f t="shared" si="235"/>
        <v>0.5</v>
      </c>
      <c r="O220" s="104">
        <f t="shared" si="235"/>
        <v>0.5</v>
      </c>
      <c r="P220" s="51">
        <v>0</v>
      </c>
    </row>
    <row r="221" spans="1:257" outlineLevel="1" x14ac:dyDescent="0.2">
      <c r="A221" s="107" t="s">
        <v>14</v>
      </c>
      <c r="B221" s="151" t="s">
        <v>83</v>
      </c>
      <c r="C221" s="53">
        <v>0.5</v>
      </c>
      <c r="D221" s="150">
        <v>1.5</v>
      </c>
      <c r="E221" s="89">
        <f t="shared" si="196"/>
        <v>0.33333333333333331</v>
      </c>
      <c r="F221" s="53" t="s">
        <v>31</v>
      </c>
      <c r="G221" s="54" t="s">
        <v>24</v>
      </c>
      <c r="H221" s="13">
        <f t="shared" si="197"/>
        <v>0.5</v>
      </c>
      <c r="I221" s="104">
        <f t="shared" ref="I221:O221" si="236">H221</f>
        <v>0.5</v>
      </c>
      <c r="J221" s="104">
        <f t="shared" si="236"/>
        <v>0.5</v>
      </c>
      <c r="K221" s="104">
        <f t="shared" si="236"/>
        <v>0.5</v>
      </c>
      <c r="L221" s="104">
        <f t="shared" si="236"/>
        <v>0.5</v>
      </c>
      <c r="M221" s="104">
        <f t="shared" si="236"/>
        <v>0.5</v>
      </c>
      <c r="N221" s="104">
        <f t="shared" si="236"/>
        <v>0.5</v>
      </c>
      <c r="O221" s="104">
        <f t="shared" si="236"/>
        <v>0.5</v>
      </c>
      <c r="P221" s="51">
        <v>0</v>
      </c>
    </row>
    <row r="222" spans="1:257" outlineLevel="1" x14ac:dyDescent="0.2">
      <c r="A222" s="107" t="s">
        <v>14</v>
      </c>
      <c r="B222" s="54" t="s">
        <v>83</v>
      </c>
      <c r="C222" s="53">
        <v>0.5</v>
      </c>
      <c r="D222" s="150">
        <v>1.5</v>
      </c>
      <c r="E222" s="89">
        <f t="shared" si="196"/>
        <v>0.33333333333333331</v>
      </c>
      <c r="F222" s="53" t="s">
        <v>31</v>
      </c>
      <c r="G222" s="54" t="s">
        <v>76</v>
      </c>
      <c r="H222" s="13">
        <f t="shared" si="197"/>
        <v>0.5</v>
      </c>
      <c r="I222" s="104">
        <f t="shared" ref="I222:O222" si="237">H222</f>
        <v>0.5</v>
      </c>
      <c r="J222" s="104">
        <f t="shared" si="237"/>
        <v>0.5</v>
      </c>
      <c r="K222" s="104">
        <f t="shared" si="237"/>
        <v>0.5</v>
      </c>
      <c r="L222" s="104">
        <f t="shared" si="237"/>
        <v>0.5</v>
      </c>
      <c r="M222" s="104">
        <f t="shared" si="237"/>
        <v>0.5</v>
      </c>
      <c r="N222" s="104">
        <f t="shared" si="237"/>
        <v>0.5</v>
      </c>
      <c r="O222" s="104">
        <f t="shared" si="237"/>
        <v>0.5</v>
      </c>
      <c r="P222" s="51">
        <v>0</v>
      </c>
    </row>
    <row r="223" spans="1:257" outlineLevel="1" x14ac:dyDescent="0.2">
      <c r="A223" s="107" t="s">
        <v>14</v>
      </c>
      <c r="B223" s="54" t="s">
        <v>83</v>
      </c>
      <c r="C223" s="53">
        <v>0.5</v>
      </c>
      <c r="D223" s="150">
        <v>1.5</v>
      </c>
      <c r="E223" s="89">
        <f t="shared" si="196"/>
        <v>0.33333333333333331</v>
      </c>
      <c r="F223" s="53" t="s">
        <v>25</v>
      </c>
      <c r="G223" s="54" t="s">
        <v>78</v>
      </c>
      <c r="H223" s="13">
        <f t="shared" si="197"/>
        <v>0.5</v>
      </c>
      <c r="I223" s="104">
        <f t="shared" ref="I223:O223" si="238">H223</f>
        <v>0.5</v>
      </c>
      <c r="J223" s="104">
        <f t="shared" si="238"/>
        <v>0.5</v>
      </c>
      <c r="K223" s="104">
        <f t="shared" si="238"/>
        <v>0.5</v>
      </c>
      <c r="L223" s="104">
        <f t="shared" si="238"/>
        <v>0.5</v>
      </c>
      <c r="M223" s="104">
        <f t="shared" si="238"/>
        <v>0.5</v>
      </c>
      <c r="N223" s="104">
        <f t="shared" si="238"/>
        <v>0.5</v>
      </c>
      <c r="O223" s="104">
        <f t="shared" si="238"/>
        <v>0.5</v>
      </c>
      <c r="P223" s="51">
        <v>0</v>
      </c>
    </row>
    <row r="224" spans="1:257" outlineLevel="1" x14ac:dyDescent="0.2">
      <c r="A224" s="107" t="s">
        <v>14</v>
      </c>
      <c r="B224" s="54" t="s">
        <v>83</v>
      </c>
      <c r="C224" s="53">
        <v>0.5</v>
      </c>
      <c r="D224" s="150">
        <v>1.5</v>
      </c>
      <c r="E224" s="89">
        <f t="shared" si="196"/>
        <v>0.33333333333333331</v>
      </c>
      <c r="F224" s="53" t="s">
        <v>28</v>
      </c>
      <c r="G224" s="54" t="s">
        <v>87</v>
      </c>
      <c r="H224" s="13">
        <f t="shared" si="197"/>
        <v>0.5</v>
      </c>
      <c r="I224" s="104">
        <f t="shared" ref="I224:O224" si="239">H224</f>
        <v>0.5</v>
      </c>
      <c r="J224" s="104">
        <f t="shared" si="239"/>
        <v>0.5</v>
      </c>
      <c r="K224" s="104">
        <f t="shared" si="239"/>
        <v>0.5</v>
      </c>
      <c r="L224" s="104">
        <f t="shared" si="239"/>
        <v>0.5</v>
      </c>
      <c r="M224" s="104">
        <f t="shared" si="239"/>
        <v>0.5</v>
      </c>
      <c r="N224" s="104">
        <f t="shared" si="239"/>
        <v>0.5</v>
      </c>
      <c r="O224" s="104">
        <f t="shared" si="239"/>
        <v>0.5</v>
      </c>
      <c r="P224" s="51">
        <v>0</v>
      </c>
    </row>
    <row r="225" spans="1:257" outlineLevel="1" x14ac:dyDescent="0.2">
      <c r="A225" s="107" t="s">
        <v>14</v>
      </c>
      <c r="B225" s="54" t="s">
        <v>83</v>
      </c>
      <c r="C225" s="53">
        <v>0.5</v>
      </c>
      <c r="D225" s="150">
        <v>1.5</v>
      </c>
      <c r="E225" s="89">
        <f t="shared" si="196"/>
        <v>0.33333333333333331</v>
      </c>
      <c r="F225" s="53" t="s">
        <v>25</v>
      </c>
      <c r="G225" s="54" t="s">
        <v>27</v>
      </c>
      <c r="H225" s="13">
        <f t="shared" si="197"/>
        <v>0.5</v>
      </c>
      <c r="I225" s="104">
        <f t="shared" ref="I225:O225" si="240">H225</f>
        <v>0.5</v>
      </c>
      <c r="J225" s="104">
        <f t="shared" si="240"/>
        <v>0.5</v>
      </c>
      <c r="K225" s="104">
        <f t="shared" si="240"/>
        <v>0.5</v>
      </c>
      <c r="L225" s="104">
        <f t="shared" si="240"/>
        <v>0.5</v>
      </c>
      <c r="M225" s="104">
        <f t="shared" si="240"/>
        <v>0.5</v>
      </c>
      <c r="N225" s="104">
        <f t="shared" si="240"/>
        <v>0.5</v>
      </c>
      <c r="O225" s="104">
        <f t="shared" si="240"/>
        <v>0.5</v>
      </c>
      <c r="P225" s="51">
        <v>0</v>
      </c>
    </row>
    <row r="226" spans="1:257" outlineLevel="1" x14ac:dyDescent="0.2">
      <c r="A226" s="107" t="s">
        <v>14</v>
      </c>
      <c r="B226" s="54" t="s">
        <v>85</v>
      </c>
      <c r="C226" s="53">
        <v>1</v>
      </c>
      <c r="D226" s="150">
        <v>0.5</v>
      </c>
      <c r="E226" s="89">
        <f t="shared" si="196"/>
        <v>2</v>
      </c>
      <c r="F226" s="53" t="s">
        <v>31</v>
      </c>
      <c r="G226" s="54" t="s">
        <v>27</v>
      </c>
      <c r="H226" s="13">
        <f t="shared" si="197"/>
        <v>1</v>
      </c>
      <c r="I226" s="104">
        <f t="shared" ref="I226:O226" si="241">H226</f>
        <v>1</v>
      </c>
      <c r="J226" s="104">
        <f t="shared" si="241"/>
        <v>1</v>
      </c>
      <c r="K226" s="104">
        <f t="shared" si="241"/>
        <v>1</v>
      </c>
      <c r="L226" s="104">
        <f t="shared" si="241"/>
        <v>1</v>
      </c>
      <c r="M226" s="104">
        <f t="shared" si="241"/>
        <v>1</v>
      </c>
      <c r="N226" s="104">
        <f t="shared" si="241"/>
        <v>1</v>
      </c>
      <c r="O226" s="104">
        <f t="shared" si="241"/>
        <v>1</v>
      </c>
      <c r="P226" s="51">
        <v>0</v>
      </c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  <c r="AV226" s="104"/>
      <c r="AW226" s="104"/>
      <c r="AX226" s="104"/>
      <c r="AY226" s="104"/>
      <c r="AZ226" s="104"/>
      <c r="BA226" s="104"/>
      <c r="BB226" s="104"/>
      <c r="BC226" s="104"/>
      <c r="BD226" s="104"/>
      <c r="BE226" s="104"/>
      <c r="BF226" s="104"/>
      <c r="BG226" s="104"/>
      <c r="BH226" s="104"/>
      <c r="BI226" s="104"/>
      <c r="BJ226" s="104"/>
      <c r="BK226" s="104"/>
      <c r="BL226" s="104"/>
      <c r="BM226" s="104"/>
      <c r="BN226" s="104"/>
      <c r="BO226" s="104"/>
      <c r="BP226" s="104"/>
      <c r="BQ226" s="104"/>
      <c r="BR226" s="104"/>
      <c r="BS226" s="104"/>
      <c r="BT226" s="104"/>
      <c r="BU226" s="104"/>
      <c r="BV226" s="104"/>
      <c r="BW226" s="104"/>
      <c r="BX226" s="104"/>
      <c r="BY226" s="104"/>
      <c r="BZ226" s="104"/>
      <c r="CA226" s="104"/>
      <c r="CB226" s="104"/>
      <c r="CC226" s="104"/>
      <c r="CD226" s="104"/>
      <c r="CE226" s="104"/>
      <c r="CF226" s="104"/>
      <c r="CG226" s="104"/>
      <c r="CH226" s="104"/>
      <c r="CI226" s="104"/>
      <c r="CJ226" s="104"/>
      <c r="CK226" s="104"/>
      <c r="CL226" s="104"/>
      <c r="CM226" s="104"/>
      <c r="CN226" s="104"/>
      <c r="CO226" s="104"/>
      <c r="CP226" s="104"/>
      <c r="CQ226" s="104"/>
      <c r="CR226" s="104"/>
      <c r="CS226" s="104"/>
      <c r="CT226" s="104"/>
      <c r="CU226" s="104"/>
      <c r="CV226" s="104"/>
      <c r="CW226" s="104"/>
      <c r="CX226" s="104"/>
      <c r="CY226" s="104"/>
      <c r="CZ226" s="104"/>
      <c r="DA226" s="104"/>
      <c r="DB226" s="104"/>
      <c r="DC226" s="104"/>
      <c r="DD226" s="104"/>
      <c r="DE226" s="104"/>
      <c r="DF226" s="104"/>
      <c r="DG226" s="104"/>
      <c r="DH226" s="104"/>
      <c r="DI226" s="104"/>
      <c r="DJ226" s="104"/>
      <c r="DK226" s="104"/>
      <c r="DL226" s="104"/>
      <c r="DM226" s="104"/>
      <c r="DN226" s="104"/>
      <c r="DO226" s="104"/>
      <c r="DP226" s="104"/>
      <c r="DQ226" s="104"/>
      <c r="DR226" s="104"/>
      <c r="DS226" s="104"/>
      <c r="DT226" s="104"/>
      <c r="DU226" s="104"/>
      <c r="DV226" s="104"/>
      <c r="DW226" s="104"/>
      <c r="DX226" s="104"/>
      <c r="DY226" s="104"/>
      <c r="DZ226" s="104"/>
      <c r="EA226" s="104"/>
      <c r="EB226" s="104"/>
      <c r="EC226" s="104"/>
      <c r="ED226" s="104"/>
      <c r="EE226" s="104"/>
      <c r="EF226" s="104"/>
      <c r="EG226" s="104"/>
      <c r="EH226" s="104"/>
      <c r="EI226" s="104"/>
      <c r="EJ226" s="104"/>
      <c r="EK226" s="104"/>
      <c r="EL226" s="104"/>
      <c r="EM226" s="104"/>
      <c r="EN226" s="104"/>
      <c r="EO226" s="104"/>
      <c r="EP226" s="104"/>
      <c r="EQ226" s="104"/>
      <c r="ER226" s="104"/>
      <c r="ES226" s="104"/>
      <c r="ET226" s="104"/>
      <c r="EU226" s="104"/>
      <c r="EV226" s="104"/>
      <c r="EW226" s="104"/>
      <c r="EX226" s="104"/>
      <c r="EY226" s="104"/>
      <c r="EZ226" s="104"/>
      <c r="FA226" s="104"/>
      <c r="FB226" s="104"/>
      <c r="FC226" s="104"/>
      <c r="FD226" s="104"/>
      <c r="FE226" s="104"/>
      <c r="FF226" s="104"/>
      <c r="FG226" s="104"/>
      <c r="FH226" s="104"/>
      <c r="FI226" s="104"/>
      <c r="FJ226" s="104"/>
      <c r="FK226" s="104"/>
      <c r="FL226" s="104"/>
      <c r="FM226" s="104"/>
      <c r="FN226" s="104"/>
      <c r="FO226" s="104"/>
      <c r="FP226" s="104"/>
      <c r="FQ226" s="104"/>
      <c r="FR226" s="104"/>
      <c r="FS226" s="104"/>
      <c r="FT226" s="104"/>
      <c r="FU226" s="104"/>
      <c r="FV226" s="104"/>
      <c r="FW226" s="104"/>
      <c r="FX226" s="104"/>
      <c r="FY226" s="104"/>
      <c r="FZ226" s="104"/>
      <c r="GA226" s="104"/>
      <c r="GB226" s="104"/>
      <c r="GC226" s="104"/>
      <c r="GD226" s="104"/>
      <c r="GE226" s="104"/>
      <c r="GF226" s="104"/>
      <c r="GG226" s="104"/>
      <c r="GH226" s="104"/>
      <c r="GI226" s="104"/>
      <c r="GJ226" s="104"/>
      <c r="GK226" s="104"/>
      <c r="GL226" s="104"/>
      <c r="GM226" s="104"/>
      <c r="GN226" s="104"/>
      <c r="GO226" s="104"/>
      <c r="GP226" s="104"/>
      <c r="GQ226" s="104"/>
      <c r="GR226" s="104"/>
      <c r="GS226" s="104"/>
      <c r="GT226" s="104"/>
      <c r="GU226" s="104"/>
      <c r="GV226" s="104"/>
      <c r="GW226" s="104"/>
      <c r="GX226" s="104"/>
      <c r="GY226" s="104"/>
      <c r="GZ226" s="104"/>
      <c r="HA226" s="104"/>
      <c r="HB226" s="104"/>
      <c r="HC226" s="104"/>
      <c r="HD226" s="104"/>
      <c r="HE226" s="104"/>
      <c r="HF226" s="104"/>
      <c r="HG226" s="104"/>
      <c r="HH226" s="104"/>
      <c r="HI226" s="104"/>
      <c r="HJ226" s="104"/>
      <c r="HK226" s="104"/>
      <c r="HL226" s="104"/>
      <c r="HM226" s="104"/>
      <c r="HN226" s="104"/>
      <c r="HO226" s="104"/>
      <c r="HP226" s="104"/>
      <c r="HQ226" s="104"/>
      <c r="HR226" s="104"/>
      <c r="HS226" s="104"/>
      <c r="HT226" s="104"/>
      <c r="HU226" s="104"/>
      <c r="HV226" s="104"/>
      <c r="HW226" s="104"/>
      <c r="HX226" s="104"/>
      <c r="HY226" s="104"/>
      <c r="HZ226" s="104"/>
      <c r="IA226" s="104"/>
      <c r="IB226" s="104"/>
      <c r="IC226" s="104"/>
      <c r="ID226" s="104"/>
      <c r="IE226" s="104"/>
      <c r="IF226" s="104"/>
      <c r="IG226" s="104"/>
      <c r="IH226" s="104"/>
      <c r="II226" s="104"/>
      <c r="IJ226" s="104"/>
      <c r="IK226" s="104"/>
      <c r="IL226" s="104"/>
      <c r="IM226" s="104"/>
      <c r="IN226" s="104"/>
      <c r="IO226" s="104"/>
      <c r="IP226" s="104"/>
      <c r="IQ226" s="104"/>
      <c r="IR226" s="104"/>
      <c r="IS226" s="104"/>
      <c r="IT226" s="104"/>
      <c r="IU226" s="104"/>
      <c r="IV226" s="104"/>
      <c r="IW226" s="104"/>
    </row>
    <row r="227" spans="1:257" outlineLevel="1" x14ac:dyDescent="0.2">
      <c r="A227" s="107" t="s">
        <v>14</v>
      </c>
      <c r="B227" s="54" t="s">
        <v>85</v>
      </c>
      <c r="C227" s="53">
        <v>1</v>
      </c>
      <c r="D227" s="150">
        <v>0.5</v>
      </c>
      <c r="E227" s="89">
        <f t="shared" si="196"/>
        <v>2</v>
      </c>
      <c r="F227" s="53" t="s">
        <v>31</v>
      </c>
      <c r="G227" s="54" t="s">
        <v>24</v>
      </c>
      <c r="H227" s="13">
        <f t="shared" si="197"/>
        <v>1</v>
      </c>
      <c r="I227" s="104">
        <f t="shared" ref="I227:O227" si="242">H227</f>
        <v>1</v>
      </c>
      <c r="J227" s="104">
        <f t="shared" si="242"/>
        <v>1</v>
      </c>
      <c r="K227" s="104">
        <f t="shared" si="242"/>
        <v>1</v>
      </c>
      <c r="L227" s="104">
        <f t="shared" si="242"/>
        <v>1</v>
      </c>
      <c r="M227" s="104">
        <f t="shared" si="242"/>
        <v>1</v>
      </c>
      <c r="N227" s="104">
        <f t="shared" si="242"/>
        <v>1</v>
      </c>
      <c r="O227" s="104">
        <f t="shared" si="242"/>
        <v>1</v>
      </c>
      <c r="P227" s="51">
        <v>0</v>
      </c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  <c r="AR227" s="104"/>
      <c r="AS227" s="104"/>
      <c r="AT227" s="104"/>
      <c r="AU227" s="104"/>
      <c r="AV227" s="104"/>
      <c r="AW227" s="104"/>
      <c r="AX227" s="104"/>
      <c r="AY227" s="104"/>
      <c r="AZ227" s="104"/>
      <c r="BA227" s="104"/>
      <c r="BB227" s="104"/>
      <c r="BC227" s="104"/>
      <c r="BD227" s="104"/>
      <c r="BE227" s="104"/>
      <c r="BF227" s="104"/>
      <c r="BG227" s="104"/>
      <c r="BH227" s="104"/>
      <c r="BI227" s="104"/>
      <c r="BJ227" s="104"/>
      <c r="BK227" s="104"/>
      <c r="BL227" s="104"/>
      <c r="BM227" s="104"/>
      <c r="BN227" s="104"/>
      <c r="BO227" s="104"/>
      <c r="BP227" s="104"/>
      <c r="BQ227" s="104"/>
      <c r="BR227" s="104"/>
      <c r="BS227" s="104"/>
      <c r="BT227" s="104"/>
      <c r="BU227" s="104"/>
      <c r="BV227" s="104"/>
      <c r="BW227" s="104"/>
      <c r="BX227" s="104"/>
      <c r="BY227" s="104"/>
      <c r="BZ227" s="104"/>
      <c r="CA227" s="104"/>
      <c r="CB227" s="104"/>
      <c r="CC227" s="104"/>
      <c r="CD227" s="104"/>
      <c r="CE227" s="104"/>
      <c r="CF227" s="104"/>
      <c r="CG227" s="104"/>
      <c r="CH227" s="104"/>
      <c r="CI227" s="104"/>
      <c r="CJ227" s="104"/>
      <c r="CK227" s="104"/>
      <c r="CL227" s="104"/>
      <c r="CM227" s="104"/>
      <c r="CN227" s="104"/>
      <c r="CO227" s="104"/>
      <c r="CP227" s="104"/>
      <c r="CQ227" s="104"/>
      <c r="CR227" s="104"/>
      <c r="CS227" s="104"/>
      <c r="CT227" s="104"/>
      <c r="CU227" s="104"/>
      <c r="CV227" s="104"/>
      <c r="CW227" s="104"/>
      <c r="CX227" s="104"/>
      <c r="CY227" s="104"/>
      <c r="CZ227" s="104"/>
      <c r="DA227" s="104"/>
      <c r="DB227" s="104"/>
      <c r="DC227" s="104"/>
      <c r="DD227" s="104"/>
      <c r="DE227" s="104"/>
      <c r="DF227" s="104"/>
      <c r="DG227" s="104"/>
      <c r="DH227" s="104"/>
      <c r="DI227" s="104"/>
      <c r="DJ227" s="104"/>
      <c r="DK227" s="104"/>
      <c r="DL227" s="104"/>
      <c r="DM227" s="104"/>
      <c r="DN227" s="104"/>
      <c r="DO227" s="104"/>
      <c r="DP227" s="104"/>
      <c r="DQ227" s="104"/>
      <c r="DR227" s="104"/>
      <c r="DS227" s="104"/>
      <c r="DT227" s="104"/>
      <c r="DU227" s="104"/>
      <c r="DV227" s="104"/>
      <c r="DW227" s="104"/>
      <c r="DX227" s="104"/>
      <c r="DY227" s="104"/>
      <c r="DZ227" s="104"/>
      <c r="EA227" s="104"/>
      <c r="EB227" s="104"/>
      <c r="EC227" s="104"/>
      <c r="ED227" s="104"/>
      <c r="EE227" s="104"/>
      <c r="EF227" s="104"/>
      <c r="EG227" s="104"/>
      <c r="EH227" s="104"/>
      <c r="EI227" s="104"/>
      <c r="EJ227" s="104"/>
      <c r="EK227" s="104"/>
      <c r="EL227" s="104"/>
      <c r="EM227" s="104"/>
      <c r="EN227" s="104"/>
      <c r="EO227" s="104"/>
      <c r="EP227" s="104"/>
      <c r="EQ227" s="104"/>
      <c r="ER227" s="104"/>
      <c r="ES227" s="104"/>
      <c r="ET227" s="104"/>
      <c r="EU227" s="104"/>
      <c r="EV227" s="104"/>
      <c r="EW227" s="104"/>
      <c r="EX227" s="104"/>
      <c r="EY227" s="104"/>
      <c r="EZ227" s="104"/>
      <c r="FA227" s="104"/>
      <c r="FB227" s="104"/>
      <c r="FC227" s="104"/>
      <c r="FD227" s="104"/>
      <c r="FE227" s="104"/>
      <c r="FF227" s="104"/>
      <c r="FG227" s="104"/>
      <c r="FH227" s="104"/>
      <c r="FI227" s="104"/>
      <c r="FJ227" s="104"/>
      <c r="FK227" s="104"/>
      <c r="FL227" s="104"/>
      <c r="FM227" s="104"/>
      <c r="FN227" s="104"/>
      <c r="FO227" s="104"/>
      <c r="FP227" s="104"/>
      <c r="FQ227" s="104"/>
      <c r="FR227" s="104"/>
      <c r="FS227" s="104"/>
      <c r="FT227" s="104"/>
      <c r="FU227" s="104"/>
      <c r="FV227" s="104"/>
      <c r="FW227" s="104"/>
      <c r="FX227" s="104"/>
      <c r="FY227" s="104"/>
      <c r="FZ227" s="104"/>
      <c r="GA227" s="104"/>
      <c r="GB227" s="104"/>
      <c r="GC227" s="104"/>
      <c r="GD227" s="104"/>
      <c r="GE227" s="104"/>
      <c r="GF227" s="104"/>
      <c r="GG227" s="104"/>
      <c r="GH227" s="104"/>
      <c r="GI227" s="104"/>
      <c r="GJ227" s="104"/>
      <c r="GK227" s="104"/>
      <c r="GL227" s="104"/>
      <c r="GM227" s="104"/>
      <c r="GN227" s="104"/>
      <c r="GO227" s="104"/>
      <c r="GP227" s="104"/>
      <c r="GQ227" s="104"/>
      <c r="GR227" s="104"/>
      <c r="GS227" s="104"/>
      <c r="GT227" s="104"/>
      <c r="GU227" s="104"/>
      <c r="GV227" s="104"/>
      <c r="GW227" s="104"/>
      <c r="GX227" s="104"/>
      <c r="GY227" s="104"/>
      <c r="GZ227" s="104"/>
      <c r="HA227" s="104"/>
      <c r="HB227" s="104"/>
      <c r="HC227" s="104"/>
      <c r="HD227" s="104"/>
      <c r="HE227" s="104"/>
      <c r="HF227" s="104"/>
      <c r="HG227" s="104"/>
      <c r="HH227" s="104"/>
      <c r="HI227" s="104"/>
      <c r="HJ227" s="104"/>
      <c r="HK227" s="104"/>
      <c r="HL227" s="104"/>
      <c r="HM227" s="104"/>
      <c r="HN227" s="104"/>
      <c r="HO227" s="104"/>
      <c r="HP227" s="104"/>
      <c r="HQ227" s="104"/>
      <c r="HR227" s="104"/>
      <c r="HS227" s="104"/>
      <c r="HT227" s="104"/>
      <c r="HU227" s="104"/>
      <c r="HV227" s="104"/>
      <c r="HW227" s="104"/>
      <c r="HX227" s="104"/>
      <c r="HY227" s="104"/>
      <c r="HZ227" s="104"/>
      <c r="IA227" s="104"/>
      <c r="IB227" s="104"/>
      <c r="IC227" s="104"/>
      <c r="ID227" s="104"/>
      <c r="IE227" s="104"/>
      <c r="IF227" s="104"/>
      <c r="IG227" s="104"/>
      <c r="IH227" s="104"/>
      <c r="II227" s="104"/>
      <c r="IJ227" s="104"/>
      <c r="IK227" s="104"/>
      <c r="IL227" s="104"/>
      <c r="IM227" s="104"/>
      <c r="IN227" s="104"/>
      <c r="IO227" s="104"/>
      <c r="IP227" s="104"/>
      <c r="IQ227" s="104"/>
      <c r="IR227" s="104"/>
      <c r="IS227" s="104"/>
      <c r="IT227" s="104"/>
      <c r="IU227" s="104"/>
      <c r="IV227" s="104"/>
      <c r="IW227" s="104"/>
    </row>
    <row r="228" spans="1:257" outlineLevel="1" x14ac:dyDescent="0.2">
      <c r="A228" s="107" t="s">
        <v>14</v>
      </c>
      <c r="B228" s="54" t="s">
        <v>85</v>
      </c>
      <c r="C228" s="53">
        <v>1</v>
      </c>
      <c r="D228" s="150">
        <v>0.5</v>
      </c>
      <c r="E228" s="89">
        <f t="shared" si="196"/>
        <v>2</v>
      </c>
      <c r="F228" s="53" t="s">
        <v>31</v>
      </c>
      <c r="G228" s="54" t="s">
        <v>33</v>
      </c>
      <c r="H228" s="13">
        <f t="shared" si="197"/>
        <v>1</v>
      </c>
      <c r="I228" s="104">
        <f t="shared" ref="I228:O228" si="243">H228</f>
        <v>1</v>
      </c>
      <c r="J228" s="104">
        <f t="shared" si="243"/>
        <v>1</v>
      </c>
      <c r="K228" s="104">
        <f t="shared" si="243"/>
        <v>1</v>
      </c>
      <c r="L228" s="104">
        <f t="shared" si="243"/>
        <v>1</v>
      </c>
      <c r="M228" s="104">
        <f t="shared" si="243"/>
        <v>1</v>
      </c>
      <c r="N228" s="104">
        <f t="shared" si="243"/>
        <v>1</v>
      </c>
      <c r="O228" s="104">
        <f t="shared" si="243"/>
        <v>1</v>
      </c>
      <c r="P228" s="51">
        <v>0</v>
      </c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  <c r="AV228" s="104"/>
      <c r="AW228" s="104"/>
      <c r="AX228" s="104"/>
      <c r="AY228" s="104"/>
      <c r="AZ228" s="104"/>
      <c r="BA228" s="104"/>
      <c r="BB228" s="104"/>
      <c r="BC228" s="104"/>
      <c r="BD228" s="104"/>
      <c r="BE228" s="104"/>
      <c r="BF228" s="104"/>
      <c r="BG228" s="104"/>
      <c r="BH228" s="104"/>
      <c r="BI228" s="104"/>
      <c r="BJ228" s="104"/>
      <c r="BK228" s="104"/>
      <c r="BL228" s="104"/>
      <c r="BM228" s="104"/>
      <c r="BN228" s="104"/>
      <c r="BO228" s="104"/>
      <c r="BP228" s="104"/>
      <c r="BQ228" s="104"/>
      <c r="BR228" s="104"/>
      <c r="BS228" s="104"/>
      <c r="BT228" s="104"/>
      <c r="BU228" s="104"/>
      <c r="BV228" s="104"/>
      <c r="BW228" s="104"/>
      <c r="BX228" s="104"/>
      <c r="BY228" s="104"/>
      <c r="BZ228" s="104"/>
      <c r="CA228" s="104"/>
      <c r="CB228" s="104"/>
      <c r="CC228" s="104"/>
      <c r="CD228" s="104"/>
      <c r="CE228" s="104"/>
      <c r="CF228" s="104"/>
      <c r="CG228" s="104"/>
      <c r="CH228" s="104"/>
      <c r="CI228" s="104"/>
      <c r="CJ228" s="104"/>
      <c r="CK228" s="104"/>
      <c r="CL228" s="104"/>
      <c r="CM228" s="104"/>
      <c r="CN228" s="104"/>
      <c r="CO228" s="104"/>
      <c r="CP228" s="104"/>
      <c r="CQ228" s="104"/>
      <c r="CR228" s="104"/>
      <c r="CS228" s="104"/>
      <c r="CT228" s="104"/>
      <c r="CU228" s="104"/>
      <c r="CV228" s="104"/>
      <c r="CW228" s="104"/>
      <c r="CX228" s="104"/>
      <c r="CY228" s="104"/>
      <c r="CZ228" s="104"/>
      <c r="DA228" s="104"/>
      <c r="DB228" s="104"/>
      <c r="DC228" s="104"/>
      <c r="DD228" s="104"/>
      <c r="DE228" s="104"/>
      <c r="DF228" s="104"/>
      <c r="DG228" s="104"/>
      <c r="DH228" s="104"/>
      <c r="DI228" s="104"/>
      <c r="DJ228" s="104"/>
      <c r="DK228" s="104"/>
      <c r="DL228" s="104"/>
      <c r="DM228" s="104"/>
      <c r="DN228" s="104"/>
      <c r="DO228" s="104"/>
      <c r="DP228" s="104"/>
      <c r="DQ228" s="104"/>
      <c r="DR228" s="104"/>
      <c r="DS228" s="104"/>
      <c r="DT228" s="104"/>
      <c r="DU228" s="104"/>
      <c r="DV228" s="104"/>
      <c r="DW228" s="104"/>
      <c r="DX228" s="104"/>
      <c r="DY228" s="104"/>
      <c r="DZ228" s="104"/>
      <c r="EA228" s="104"/>
      <c r="EB228" s="104"/>
      <c r="EC228" s="104"/>
      <c r="ED228" s="104"/>
      <c r="EE228" s="104"/>
      <c r="EF228" s="104"/>
      <c r="EG228" s="104"/>
      <c r="EH228" s="104"/>
      <c r="EI228" s="104"/>
      <c r="EJ228" s="104"/>
      <c r="EK228" s="104"/>
      <c r="EL228" s="104"/>
      <c r="EM228" s="104"/>
      <c r="EN228" s="104"/>
      <c r="EO228" s="104"/>
      <c r="EP228" s="104"/>
      <c r="EQ228" s="104"/>
      <c r="ER228" s="104"/>
      <c r="ES228" s="104"/>
      <c r="ET228" s="104"/>
      <c r="EU228" s="104"/>
      <c r="EV228" s="104"/>
      <c r="EW228" s="104"/>
      <c r="EX228" s="104"/>
      <c r="EY228" s="104"/>
      <c r="EZ228" s="104"/>
      <c r="FA228" s="104"/>
      <c r="FB228" s="104"/>
      <c r="FC228" s="104"/>
      <c r="FD228" s="104"/>
      <c r="FE228" s="104"/>
      <c r="FF228" s="104"/>
      <c r="FG228" s="104"/>
      <c r="FH228" s="104"/>
      <c r="FI228" s="104"/>
      <c r="FJ228" s="104"/>
      <c r="FK228" s="104"/>
      <c r="FL228" s="104"/>
      <c r="FM228" s="104"/>
      <c r="FN228" s="104"/>
      <c r="FO228" s="104"/>
      <c r="FP228" s="104"/>
      <c r="FQ228" s="104"/>
      <c r="FR228" s="104"/>
      <c r="FS228" s="104"/>
      <c r="FT228" s="104"/>
      <c r="FU228" s="104"/>
      <c r="FV228" s="104"/>
      <c r="FW228" s="104"/>
      <c r="FX228" s="104"/>
      <c r="FY228" s="104"/>
      <c r="FZ228" s="104"/>
      <c r="GA228" s="104"/>
      <c r="GB228" s="104"/>
      <c r="GC228" s="104"/>
      <c r="GD228" s="104"/>
      <c r="GE228" s="104"/>
      <c r="GF228" s="104"/>
      <c r="GG228" s="104"/>
      <c r="GH228" s="104"/>
      <c r="GI228" s="104"/>
      <c r="GJ228" s="104"/>
      <c r="GK228" s="104"/>
      <c r="GL228" s="104"/>
      <c r="GM228" s="104"/>
      <c r="GN228" s="104"/>
      <c r="GO228" s="104"/>
      <c r="GP228" s="104"/>
      <c r="GQ228" s="104"/>
      <c r="GR228" s="104"/>
      <c r="GS228" s="104"/>
      <c r="GT228" s="104"/>
      <c r="GU228" s="104"/>
      <c r="GV228" s="104"/>
      <c r="GW228" s="104"/>
      <c r="GX228" s="104"/>
      <c r="GY228" s="104"/>
      <c r="GZ228" s="104"/>
      <c r="HA228" s="104"/>
      <c r="HB228" s="104"/>
      <c r="HC228" s="104"/>
      <c r="HD228" s="104"/>
      <c r="HE228" s="104"/>
      <c r="HF228" s="104"/>
      <c r="HG228" s="104"/>
      <c r="HH228" s="104"/>
      <c r="HI228" s="104"/>
      <c r="HJ228" s="104"/>
      <c r="HK228" s="104"/>
      <c r="HL228" s="104"/>
      <c r="HM228" s="104"/>
      <c r="HN228" s="104"/>
      <c r="HO228" s="104"/>
      <c r="HP228" s="104"/>
      <c r="HQ228" s="104"/>
      <c r="HR228" s="104"/>
      <c r="HS228" s="104"/>
      <c r="HT228" s="104"/>
      <c r="HU228" s="104"/>
      <c r="HV228" s="104"/>
      <c r="HW228" s="104"/>
      <c r="HX228" s="104"/>
      <c r="HY228" s="104"/>
      <c r="HZ228" s="104"/>
      <c r="IA228" s="104"/>
      <c r="IB228" s="104"/>
      <c r="IC228" s="104"/>
      <c r="ID228" s="104"/>
      <c r="IE228" s="104"/>
      <c r="IF228" s="104"/>
      <c r="IG228" s="104"/>
      <c r="IH228" s="104"/>
      <c r="II228" s="104"/>
      <c r="IJ228" s="104"/>
      <c r="IK228" s="104"/>
      <c r="IL228" s="104"/>
      <c r="IM228" s="104"/>
      <c r="IN228" s="104"/>
      <c r="IO228" s="104"/>
      <c r="IP228" s="104"/>
      <c r="IQ228" s="104"/>
      <c r="IR228" s="104"/>
      <c r="IS228" s="104"/>
      <c r="IT228" s="104"/>
      <c r="IU228" s="104"/>
      <c r="IV228" s="104"/>
      <c r="IW228" s="104"/>
    </row>
    <row r="229" spans="1:257" outlineLevel="1" x14ac:dyDescent="0.2">
      <c r="A229" s="107" t="s">
        <v>14</v>
      </c>
      <c r="B229" s="54" t="s">
        <v>85</v>
      </c>
      <c r="C229" s="53">
        <v>1</v>
      </c>
      <c r="D229" s="150">
        <v>0.5</v>
      </c>
      <c r="E229" s="89">
        <f t="shared" si="196"/>
        <v>2</v>
      </c>
      <c r="F229" s="53" t="s">
        <v>31</v>
      </c>
      <c r="G229" s="54" t="s">
        <v>78</v>
      </c>
      <c r="H229" s="13">
        <f t="shared" si="197"/>
        <v>1</v>
      </c>
      <c r="I229" s="104">
        <f t="shared" ref="I229:O229" si="244">H229</f>
        <v>1</v>
      </c>
      <c r="J229" s="104">
        <f t="shared" si="244"/>
        <v>1</v>
      </c>
      <c r="K229" s="104">
        <f t="shared" si="244"/>
        <v>1</v>
      </c>
      <c r="L229" s="104">
        <f t="shared" si="244"/>
        <v>1</v>
      </c>
      <c r="M229" s="104">
        <f t="shared" si="244"/>
        <v>1</v>
      </c>
      <c r="N229" s="104">
        <f t="shared" si="244"/>
        <v>1</v>
      </c>
      <c r="O229" s="104">
        <f t="shared" si="244"/>
        <v>1</v>
      </c>
      <c r="P229" s="51">
        <v>0</v>
      </c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  <c r="AV229" s="104"/>
      <c r="AW229" s="104"/>
      <c r="AX229" s="104"/>
      <c r="AY229" s="104"/>
      <c r="AZ229" s="104"/>
      <c r="BA229" s="104"/>
      <c r="BB229" s="104"/>
      <c r="BC229" s="104"/>
      <c r="BD229" s="104"/>
      <c r="BE229" s="104"/>
      <c r="BF229" s="104"/>
      <c r="BG229" s="104"/>
      <c r="BH229" s="104"/>
      <c r="BI229" s="104"/>
      <c r="BJ229" s="104"/>
      <c r="BK229" s="104"/>
      <c r="BL229" s="104"/>
      <c r="BM229" s="104"/>
      <c r="BN229" s="104"/>
      <c r="BO229" s="104"/>
      <c r="BP229" s="104"/>
      <c r="BQ229" s="104"/>
      <c r="BR229" s="104"/>
      <c r="BS229" s="104"/>
      <c r="BT229" s="104"/>
      <c r="BU229" s="104"/>
      <c r="BV229" s="104"/>
      <c r="BW229" s="104"/>
      <c r="BX229" s="104"/>
      <c r="BY229" s="104"/>
      <c r="BZ229" s="104"/>
      <c r="CA229" s="104"/>
      <c r="CB229" s="104"/>
      <c r="CC229" s="104"/>
      <c r="CD229" s="104"/>
      <c r="CE229" s="104"/>
      <c r="CF229" s="104"/>
      <c r="CG229" s="104"/>
      <c r="CH229" s="104"/>
      <c r="CI229" s="104"/>
      <c r="CJ229" s="104"/>
      <c r="CK229" s="104"/>
      <c r="CL229" s="104"/>
      <c r="CM229" s="104"/>
      <c r="CN229" s="104"/>
      <c r="CO229" s="104"/>
      <c r="CP229" s="104"/>
      <c r="CQ229" s="104"/>
      <c r="CR229" s="104"/>
      <c r="CS229" s="104"/>
      <c r="CT229" s="104"/>
      <c r="CU229" s="104"/>
      <c r="CV229" s="104"/>
      <c r="CW229" s="104"/>
      <c r="CX229" s="104"/>
      <c r="CY229" s="104"/>
      <c r="CZ229" s="104"/>
      <c r="DA229" s="104"/>
      <c r="DB229" s="104"/>
      <c r="DC229" s="104"/>
      <c r="DD229" s="104"/>
      <c r="DE229" s="104"/>
      <c r="DF229" s="104"/>
      <c r="DG229" s="104"/>
      <c r="DH229" s="104"/>
      <c r="DI229" s="104"/>
      <c r="DJ229" s="104"/>
      <c r="DK229" s="104"/>
      <c r="DL229" s="104"/>
      <c r="DM229" s="104"/>
      <c r="DN229" s="104"/>
      <c r="DO229" s="104"/>
      <c r="DP229" s="104"/>
      <c r="DQ229" s="104"/>
      <c r="DR229" s="104"/>
      <c r="DS229" s="104"/>
      <c r="DT229" s="104"/>
      <c r="DU229" s="104"/>
      <c r="DV229" s="104"/>
      <c r="DW229" s="104"/>
      <c r="DX229" s="104"/>
      <c r="DY229" s="104"/>
      <c r="DZ229" s="104"/>
      <c r="EA229" s="104"/>
      <c r="EB229" s="104"/>
      <c r="EC229" s="104"/>
      <c r="ED229" s="104"/>
      <c r="EE229" s="104"/>
      <c r="EF229" s="104"/>
      <c r="EG229" s="104"/>
      <c r="EH229" s="104"/>
      <c r="EI229" s="104"/>
      <c r="EJ229" s="104"/>
      <c r="EK229" s="104"/>
      <c r="EL229" s="104"/>
      <c r="EM229" s="104"/>
      <c r="EN229" s="104"/>
      <c r="EO229" s="104"/>
      <c r="EP229" s="104"/>
      <c r="EQ229" s="104"/>
      <c r="ER229" s="104"/>
      <c r="ES229" s="104"/>
      <c r="ET229" s="104"/>
      <c r="EU229" s="104"/>
      <c r="EV229" s="104"/>
      <c r="EW229" s="104"/>
      <c r="EX229" s="104"/>
      <c r="EY229" s="104"/>
      <c r="EZ229" s="104"/>
      <c r="FA229" s="104"/>
      <c r="FB229" s="104"/>
      <c r="FC229" s="104"/>
      <c r="FD229" s="104"/>
      <c r="FE229" s="104"/>
      <c r="FF229" s="104"/>
      <c r="FG229" s="104"/>
      <c r="FH229" s="104"/>
      <c r="FI229" s="104"/>
      <c r="FJ229" s="104"/>
      <c r="FK229" s="104"/>
      <c r="FL229" s="104"/>
      <c r="FM229" s="104"/>
      <c r="FN229" s="104"/>
      <c r="FO229" s="104"/>
      <c r="FP229" s="104"/>
      <c r="FQ229" s="104"/>
      <c r="FR229" s="104"/>
      <c r="FS229" s="104"/>
      <c r="FT229" s="104"/>
      <c r="FU229" s="104"/>
      <c r="FV229" s="104"/>
      <c r="FW229" s="104"/>
      <c r="FX229" s="104"/>
      <c r="FY229" s="104"/>
      <c r="FZ229" s="104"/>
      <c r="GA229" s="104"/>
      <c r="GB229" s="104"/>
      <c r="GC229" s="104"/>
      <c r="GD229" s="104"/>
      <c r="GE229" s="104"/>
      <c r="GF229" s="104"/>
      <c r="GG229" s="104"/>
      <c r="GH229" s="104"/>
      <c r="GI229" s="104"/>
      <c r="GJ229" s="104"/>
      <c r="GK229" s="104"/>
      <c r="GL229" s="104"/>
      <c r="GM229" s="104"/>
      <c r="GN229" s="104"/>
      <c r="GO229" s="104"/>
      <c r="GP229" s="104"/>
      <c r="GQ229" s="104"/>
      <c r="GR229" s="104"/>
      <c r="GS229" s="104"/>
      <c r="GT229" s="104"/>
      <c r="GU229" s="104"/>
      <c r="GV229" s="104"/>
      <c r="GW229" s="104"/>
      <c r="GX229" s="104"/>
      <c r="GY229" s="104"/>
      <c r="GZ229" s="104"/>
      <c r="HA229" s="104"/>
      <c r="HB229" s="104"/>
      <c r="HC229" s="104"/>
      <c r="HD229" s="104"/>
      <c r="HE229" s="104"/>
      <c r="HF229" s="104"/>
      <c r="HG229" s="104"/>
      <c r="HH229" s="104"/>
      <c r="HI229" s="104"/>
      <c r="HJ229" s="104"/>
      <c r="HK229" s="104"/>
      <c r="HL229" s="104"/>
      <c r="HM229" s="104"/>
      <c r="HN229" s="104"/>
      <c r="HO229" s="104"/>
      <c r="HP229" s="104"/>
      <c r="HQ229" s="104"/>
      <c r="HR229" s="104"/>
      <c r="HS229" s="104"/>
      <c r="HT229" s="104"/>
      <c r="HU229" s="104"/>
      <c r="HV229" s="104"/>
      <c r="HW229" s="104"/>
      <c r="HX229" s="104"/>
      <c r="HY229" s="104"/>
      <c r="HZ229" s="104"/>
      <c r="IA229" s="104"/>
      <c r="IB229" s="104"/>
      <c r="IC229" s="104"/>
      <c r="ID229" s="104"/>
      <c r="IE229" s="104"/>
      <c r="IF229" s="104"/>
      <c r="IG229" s="104"/>
      <c r="IH229" s="104"/>
      <c r="II229" s="104"/>
      <c r="IJ229" s="104"/>
      <c r="IK229" s="104"/>
      <c r="IL229" s="104"/>
      <c r="IM229" s="104"/>
      <c r="IN229" s="104"/>
      <c r="IO229" s="104"/>
      <c r="IP229" s="104"/>
      <c r="IQ229" s="104"/>
      <c r="IR229" s="104"/>
      <c r="IS229" s="104"/>
      <c r="IT229" s="104"/>
      <c r="IU229" s="104"/>
      <c r="IV229" s="104"/>
      <c r="IW229" s="104"/>
    </row>
    <row r="230" spans="1:257" outlineLevel="1" x14ac:dyDescent="0.2">
      <c r="A230" s="107" t="s">
        <v>14</v>
      </c>
      <c r="B230" s="54" t="s">
        <v>85</v>
      </c>
      <c r="C230" s="53">
        <v>1</v>
      </c>
      <c r="D230" s="150">
        <v>0.5</v>
      </c>
      <c r="E230" s="89">
        <f t="shared" si="196"/>
        <v>2</v>
      </c>
      <c r="F230" s="53" t="s">
        <v>31</v>
      </c>
      <c r="G230" s="54" t="s">
        <v>87</v>
      </c>
      <c r="H230" s="13">
        <f t="shared" si="197"/>
        <v>1</v>
      </c>
      <c r="I230" s="104">
        <f t="shared" ref="I230:O230" si="245">H230</f>
        <v>1</v>
      </c>
      <c r="J230" s="104">
        <f t="shared" si="245"/>
        <v>1</v>
      </c>
      <c r="K230" s="104">
        <f t="shared" si="245"/>
        <v>1</v>
      </c>
      <c r="L230" s="104">
        <f t="shared" si="245"/>
        <v>1</v>
      </c>
      <c r="M230" s="104">
        <f t="shared" si="245"/>
        <v>1</v>
      </c>
      <c r="N230" s="104">
        <f t="shared" si="245"/>
        <v>1</v>
      </c>
      <c r="O230" s="104">
        <f t="shared" si="245"/>
        <v>1</v>
      </c>
      <c r="P230" s="51">
        <v>0</v>
      </c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4"/>
      <c r="AT230" s="104"/>
      <c r="AU230" s="104"/>
      <c r="AV230" s="104"/>
      <c r="AW230" s="104"/>
      <c r="AX230" s="104"/>
      <c r="AY230" s="104"/>
      <c r="AZ230" s="104"/>
      <c r="BA230" s="104"/>
      <c r="BB230" s="104"/>
      <c r="BC230" s="104"/>
      <c r="BD230" s="104"/>
      <c r="BE230" s="104"/>
      <c r="BF230" s="104"/>
      <c r="BG230" s="104"/>
      <c r="BH230" s="104"/>
      <c r="BI230" s="104"/>
      <c r="BJ230" s="104"/>
      <c r="BK230" s="104"/>
      <c r="BL230" s="104"/>
      <c r="BM230" s="104"/>
      <c r="BN230" s="104"/>
      <c r="BO230" s="104"/>
      <c r="BP230" s="104"/>
      <c r="BQ230" s="104"/>
      <c r="BR230" s="104"/>
      <c r="BS230" s="104"/>
      <c r="BT230" s="104"/>
      <c r="BU230" s="104"/>
      <c r="BV230" s="104"/>
      <c r="BW230" s="104"/>
      <c r="BX230" s="104"/>
      <c r="BY230" s="104"/>
      <c r="BZ230" s="104"/>
      <c r="CA230" s="104"/>
      <c r="CB230" s="104"/>
      <c r="CC230" s="104"/>
      <c r="CD230" s="104"/>
      <c r="CE230" s="104"/>
      <c r="CF230" s="104"/>
      <c r="CG230" s="104"/>
      <c r="CH230" s="104"/>
      <c r="CI230" s="104"/>
      <c r="CJ230" s="104"/>
      <c r="CK230" s="104"/>
      <c r="CL230" s="104"/>
      <c r="CM230" s="104"/>
      <c r="CN230" s="104"/>
      <c r="CO230" s="104"/>
      <c r="CP230" s="104"/>
      <c r="CQ230" s="104"/>
      <c r="CR230" s="104"/>
      <c r="CS230" s="104"/>
      <c r="CT230" s="104"/>
      <c r="CU230" s="104"/>
      <c r="CV230" s="104"/>
      <c r="CW230" s="104"/>
      <c r="CX230" s="104"/>
      <c r="CY230" s="104"/>
      <c r="CZ230" s="104"/>
      <c r="DA230" s="104"/>
      <c r="DB230" s="104"/>
      <c r="DC230" s="104"/>
      <c r="DD230" s="104"/>
      <c r="DE230" s="104"/>
      <c r="DF230" s="104"/>
      <c r="DG230" s="104"/>
      <c r="DH230" s="104"/>
      <c r="DI230" s="104"/>
      <c r="DJ230" s="104"/>
      <c r="DK230" s="104"/>
      <c r="DL230" s="104"/>
      <c r="DM230" s="104"/>
      <c r="DN230" s="104"/>
      <c r="DO230" s="104"/>
      <c r="DP230" s="104"/>
      <c r="DQ230" s="104"/>
      <c r="DR230" s="104"/>
      <c r="DS230" s="104"/>
      <c r="DT230" s="104"/>
      <c r="DU230" s="104"/>
      <c r="DV230" s="104"/>
      <c r="DW230" s="104"/>
      <c r="DX230" s="104"/>
      <c r="DY230" s="104"/>
      <c r="DZ230" s="104"/>
      <c r="EA230" s="104"/>
      <c r="EB230" s="104"/>
      <c r="EC230" s="104"/>
      <c r="ED230" s="104"/>
      <c r="EE230" s="104"/>
      <c r="EF230" s="104"/>
      <c r="EG230" s="104"/>
      <c r="EH230" s="104"/>
      <c r="EI230" s="104"/>
      <c r="EJ230" s="104"/>
      <c r="EK230" s="104"/>
      <c r="EL230" s="104"/>
      <c r="EM230" s="104"/>
      <c r="EN230" s="104"/>
      <c r="EO230" s="104"/>
      <c r="EP230" s="104"/>
      <c r="EQ230" s="104"/>
      <c r="ER230" s="104"/>
      <c r="ES230" s="104"/>
      <c r="ET230" s="104"/>
      <c r="EU230" s="104"/>
      <c r="EV230" s="104"/>
      <c r="EW230" s="104"/>
      <c r="EX230" s="104"/>
      <c r="EY230" s="104"/>
      <c r="EZ230" s="104"/>
      <c r="FA230" s="104"/>
      <c r="FB230" s="104"/>
      <c r="FC230" s="104"/>
      <c r="FD230" s="104"/>
      <c r="FE230" s="104"/>
      <c r="FF230" s="104"/>
      <c r="FG230" s="104"/>
      <c r="FH230" s="104"/>
      <c r="FI230" s="104"/>
      <c r="FJ230" s="104"/>
      <c r="FK230" s="104"/>
      <c r="FL230" s="104"/>
      <c r="FM230" s="104"/>
      <c r="FN230" s="104"/>
      <c r="FO230" s="104"/>
      <c r="FP230" s="104"/>
      <c r="FQ230" s="104"/>
      <c r="FR230" s="104"/>
      <c r="FS230" s="104"/>
      <c r="FT230" s="104"/>
      <c r="FU230" s="104"/>
      <c r="FV230" s="104"/>
      <c r="FW230" s="104"/>
      <c r="FX230" s="104"/>
      <c r="FY230" s="104"/>
      <c r="FZ230" s="104"/>
      <c r="GA230" s="104"/>
      <c r="GB230" s="104"/>
      <c r="GC230" s="104"/>
      <c r="GD230" s="104"/>
      <c r="GE230" s="104"/>
      <c r="GF230" s="104"/>
      <c r="GG230" s="104"/>
      <c r="GH230" s="104"/>
      <c r="GI230" s="104"/>
      <c r="GJ230" s="104"/>
      <c r="GK230" s="104"/>
      <c r="GL230" s="104"/>
      <c r="GM230" s="104"/>
      <c r="GN230" s="104"/>
      <c r="GO230" s="104"/>
      <c r="GP230" s="104"/>
      <c r="GQ230" s="104"/>
      <c r="GR230" s="104"/>
      <c r="GS230" s="104"/>
      <c r="GT230" s="104"/>
      <c r="GU230" s="104"/>
      <c r="GV230" s="104"/>
      <c r="GW230" s="104"/>
      <c r="GX230" s="104"/>
      <c r="GY230" s="104"/>
      <c r="GZ230" s="104"/>
      <c r="HA230" s="104"/>
      <c r="HB230" s="104"/>
      <c r="HC230" s="104"/>
      <c r="HD230" s="104"/>
      <c r="HE230" s="104"/>
      <c r="HF230" s="104"/>
      <c r="HG230" s="104"/>
      <c r="HH230" s="104"/>
      <c r="HI230" s="104"/>
      <c r="HJ230" s="104"/>
      <c r="HK230" s="104"/>
      <c r="HL230" s="104"/>
      <c r="HM230" s="104"/>
      <c r="HN230" s="104"/>
      <c r="HO230" s="104"/>
      <c r="HP230" s="104"/>
      <c r="HQ230" s="104"/>
      <c r="HR230" s="104"/>
      <c r="HS230" s="104"/>
      <c r="HT230" s="104"/>
      <c r="HU230" s="104"/>
      <c r="HV230" s="104"/>
      <c r="HW230" s="104"/>
      <c r="HX230" s="104"/>
      <c r="HY230" s="104"/>
      <c r="HZ230" s="104"/>
      <c r="IA230" s="104"/>
      <c r="IB230" s="104"/>
      <c r="IC230" s="104"/>
      <c r="ID230" s="104"/>
      <c r="IE230" s="104"/>
      <c r="IF230" s="104"/>
      <c r="IG230" s="104"/>
      <c r="IH230" s="104"/>
      <c r="II230" s="104"/>
      <c r="IJ230" s="104"/>
      <c r="IK230" s="104"/>
      <c r="IL230" s="104"/>
      <c r="IM230" s="104"/>
      <c r="IN230" s="104"/>
      <c r="IO230" s="104"/>
      <c r="IP230" s="104"/>
      <c r="IQ230" s="104"/>
      <c r="IR230" s="104"/>
      <c r="IS230" s="104"/>
      <c r="IT230" s="104"/>
      <c r="IU230" s="104"/>
      <c r="IV230" s="104"/>
      <c r="IW230" s="104"/>
    </row>
    <row r="231" spans="1:257" outlineLevel="1" x14ac:dyDescent="0.2">
      <c r="A231" s="107" t="s">
        <v>14</v>
      </c>
      <c r="B231" s="54" t="s">
        <v>85</v>
      </c>
      <c r="C231" s="53">
        <v>1</v>
      </c>
      <c r="D231" s="150">
        <v>0.5</v>
      </c>
      <c r="E231" s="89">
        <f t="shared" si="196"/>
        <v>2</v>
      </c>
      <c r="F231" s="53" t="s">
        <v>31</v>
      </c>
      <c r="G231" s="54" t="s">
        <v>77</v>
      </c>
      <c r="H231" s="13">
        <f t="shared" si="197"/>
        <v>1</v>
      </c>
      <c r="I231" s="104">
        <f t="shared" ref="I231:O231" si="246">H231</f>
        <v>1</v>
      </c>
      <c r="J231" s="104">
        <f t="shared" si="246"/>
        <v>1</v>
      </c>
      <c r="K231" s="104">
        <f t="shared" si="246"/>
        <v>1</v>
      </c>
      <c r="L231" s="104">
        <f t="shared" si="246"/>
        <v>1</v>
      </c>
      <c r="M231" s="104">
        <f t="shared" si="246"/>
        <v>1</v>
      </c>
      <c r="N231" s="104">
        <f t="shared" si="246"/>
        <v>1</v>
      </c>
      <c r="O231" s="104">
        <f t="shared" si="246"/>
        <v>1</v>
      </c>
      <c r="P231" s="51">
        <v>0</v>
      </c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  <c r="AV231" s="104"/>
      <c r="AW231" s="104"/>
      <c r="AX231" s="104"/>
      <c r="AY231" s="104"/>
      <c r="AZ231" s="104"/>
      <c r="BA231" s="104"/>
      <c r="BB231" s="104"/>
      <c r="BC231" s="104"/>
      <c r="BD231" s="104"/>
      <c r="BE231" s="104"/>
      <c r="BF231" s="104"/>
      <c r="BG231" s="104"/>
      <c r="BH231" s="104"/>
      <c r="BI231" s="104"/>
      <c r="BJ231" s="104"/>
      <c r="BK231" s="104"/>
      <c r="BL231" s="104"/>
      <c r="BM231" s="104"/>
      <c r="BN231" s="104"/>
      <c r="BO231" s="104"/>
      <c r="BP231" s="104"/>
      <c r="BQ231" s="104"/>
      <c r="BR231" s="104"/>
      <c r="BS231" s="104"/>
      <c r="BT231" s="104"/>
      <c r="BU231" s="104"/>
      <c r="BV231" s="104"/>
      <c r="BW231" s="104"/>
      <c r="BX231" s="104"/>
      <c r="BY231" s="104"/>
      <c r="BZ231" s="104"/>
      <c r="CA231" s="104"/>
      <c r="CB231" s="104"/>
      <c r="CC231" s="104"/>
      <c r="CD231" s="104"/>
      <c r="CE231" s="104"/>
      <c r="CF231" s="104"/>
      <c r="CG231" s="104"/>
      <c r="CH231" s="104"/>
      <c r="CI231" s="104"/>
      <c r="CJ231" s="104"/>
      <c r="CK231" s="104"/>
      <c r="CL231" s="104"/>
      <c r="CM231" s="104"/>
      <c r="CN231" s="104"/>
      <c r="CO231" s="104"/>
      <c r="CP231" s="104"/>
      <c r="CQ231" s="104"/>
      <c r="CR231" s="104"/>
      <c r="CS231" s="104"/>
      <c r="CT231" s="104"/>
      <c r="CU231" s="104"/>
      <c r="CV231" s="104"/>
      <c r="CW231" s="104"/>
      <c r="CX231" s="104"/>
      <c r="CY231" s="104"/>
      <c r="CZ231" s="104"/>
      <c r="DA231" s="104"/>
      <c r="DB231" s="104"/>
      <c r="DC231" s="104"/>
      <c r="DD231" s="104"/>
      <c r="DE231" s="104"/>
      <c r="DF231" s="104"/>
      <c r="DG231" s="104"/>
      <c r="DH231" s="104"/>
      <c r="DI231" s="104"/>
      <c r="DJ231" s="104"/>
      <c r="DK231" s="104"/>
      <c r="DL231" s="104"/>
      <c r="DM231" s="104"/>
      <c r="DN231" s="104"/>
      <c r="DO231" s="104"/>
      <c r="DP231" s="104"/>
      <c r="DQ231" s="104"/>
      <c r="DR231" s="104"/>
      <c r="DS231" s="104"/>
      <c r="DT231" s="104"/>
      <c r="DU231" s="104"/>
      <c r="DV231" s="104"/>
      <c r="DW231" s="104"/>
      <c r="DX231" s="104"/>
      <c r="DY231" s="104"/>
      <c r="DZ231" s="104"/>
      <c r="EA231" s="104"/>
      <c r="EB231" s="104"/>
      <c r="EC231" s="104"/>
      <c r="ED231" s="104"/>
      <c r="EE231" s="104"/>
      <c r="EF231" s="104"/>
      <c r="EG231" s="104"/>
      <c r="EH231" s="104"/>
      <c r="EI231" s="104"/>
      <c r="EJ231" s="104"/>
      <c r="EK231" s="104"/>
      <c r="EL231" s="104"/>
      <c r="EM231" s="104"/>
      <c r="EN231" s="104"/>
      <c r="EO231" s="104"/>
      <c r="EP231" s="104"/>
      <c r="EQ231" s="104"/>
      <c r="ER231" s="104"/>
      <c r="ES231" s="104"/>
      <c r="ET231" s="104"/>
      <c r="EU231" s="104"/>
      <c r="EV231" s="104"/>
      <c r="EW231" s="104"/>
      <c r="EX231" s="104"/>
      <c r="EY231" s="104"/>
      <c r="EZ231" s="104"/>
      <c r="FA231" s="104"/>
      <c r="FB231" s="104"/>
      <c r="FC231" s="104"/>
      <c r="FD231" s="104"/>
      <c r="FE231" s="104"/>
      <c r="FF231" s="104"/>
      <c r="FG231" s="104"/>
      <c r="FH231" s="104"/>
      <c r="FI231" s="104"/>
      <c r="FJ231" s="104"/>
      <c r="FK231" s="104"/>
      <c r="FL231" s="104"/>
      <c r="FM231" s="104"/>
      <c r="FN231" s="104"/>
      <c r="FO231" s="104"/>
      <c r="FP231" s="104"/>
      <c r="FQ231" s="104"/>
      <c r="FR231" s="104"/>
      <c r="FS231" s="104"/>
      <c r="FT231" s="104"/>
      <c r="FU231" s="104"/>
      <c r="FV231" s="104"/>
      <c r="FW231" s="104"/>
      <c r="FX231" s="104"/>
      <c r="FY231" s="104"/>
      <c r="FZ231" s="104"/>
      <c r="GA231" s="104"/>
      <c r="GB231" s="104"/>
      <c r="GC231" s="104"/>
      <c r="GD231" s="104"/>
      <c r="GE231" s="104"/>
      <c r="GF231" s="104"/>
      <c r="GG231" s="104"/>
      <c r="GH231" s="104"/>
      <c r="GI231" s="104"/>
      <c r="GJ231" s="104"/>
      <c r="GK231" s="104"/>
      <c r="GL231" s="104"/>
      <c r="GM231" s="104"/>
      <c r="GN231" s="104"/>
      <c r="GO231" s="104"/>
      <c r="GP231" s="104"/>
      <c r="GQ231" s="104"/>
      <c r="GR231" s="104"/>
      <c r="GS231" s="104"/>
      <c r="GT231" s="104"/>
      <c r="GU231" s="104"/>
      <c r="GV231" s="104"/>
      <c r="GW231" s="104"/>
      <c r="GX231" s="104"/>
      <c r="GY231" s="104"/>
      <c r="GZ231" s="104"/>
      <c r="HA231" s="104"/>
      <c r="HB231" s="104"/>
      <c r="HC231" s="104"/>
      <c r="HD231" s="104"/>
      <c r="HE231" s="104"/>
      <c r="HF231" s="104"/>
      <c r="HG231" s="104"/>
      <c r="HH231" s="104"/>
      <c r="HI231" s="104"/>
      <c r="HJ231" s="104"/>
      <c r="HK231" s="104"/>
      <c r="HL231" s="104"/>
      <c r="HM231" s="104"/>
      <c r="HN231" s="104"/>
      <c r="HO231" s="104"/>
      <c r="HP231" s="104"/>
      <c r="HQ231" s="104"/>
      <c r="HR231" s="104"/>
      <c r="HS231" s="104"/>
      <c r="HT231" s="104"/>
      <c r="HU231" s="104"/>
      <c r="HV231" s="104"/>
      <c r="HW231" s="104"/>
      <c r="HX231" s="104"/>
      <c r="HY231" s="104"/>
      <c r="HZ231" s="104"/>
      <c r="IA231" s="104"/>
      <c r="IB231" s="104"/>
      <c r="IC231" s="104"/>
      <c r="ID231" s="104"/>
      <c r="IE231" s="104"/>
      <c r="IF231" s="104"/>
      <c r="IG231" s="104"/>
      <c r="IH231" s="104"/>
      <c r="II231" s="104"/>
      <c r="IJ231" s="104"/>
      <c r="IK231" s="104"/>
      <c r="IL231" s="104"/>
      <c r="IM231" s="104"/>
      <c r="IN231" s="104"/>
      <c r="IO231" s="104"/>
      <c r="IP231" s="104"/>
      <c r="IQ231" s="104"/>
      <c r="IR231" s="104"/>
      <c r="IS231" s="104"/>
      <c r="IT231" s="104"/>
      <c r="IU231" s="104"/>
      <c r="IV231" s="104"/>
      <c r="IW231" s="104"/>
    </row>
    <row r="232" spans="1:257" outlineLevel="1" x14ac:dyDescent="0.2">
      <c r="A232" s="107" t="s">
        <v>14</v>
      </c>
      <c r="B232" s="54" t="s">
        <v>85</v>
      </c>
      <c r="C232" s="53">
        <v>1</v>
      </c>
      <c r="D232" s="150">
        <v>0.5</v>
      </c>
      <c r="E232" s="89">
        <f t="shared" si="196"/>
        <v>2</v>
      </c>
      <c r="F232" s="53" t="s">
        <v>31</v>
      </c>
      <c r="G232" s="54" t="s">
        <v>88</v>
      </c>
      <c r="H232" s="13">
        <f t="shared" si="197"/>
        <v>1</v>
      </c>
      <c r="I232" s="104">
        <f t="shared" ref="I232:O232" si="247">H232</f>
        <v>1</v>
      </c>
      <c r="J232" s="104">
        <f t="shared" si="247"/>
        <v>1</v>
      </c>
      <c r="K232" s="104">
        <f t="shared" si="247"/>
        <v>1</v>
      </c>
      <c r="L232" s="104">
        <f t="shared" si="247"/>
        <v>1</v>
      </c>
      <c r="M232" s="104">
        <f t="shared" si="247"/>
        <v>1</v>
      </c>
      <c r="N232" s="104">
        <f t="shared" si="247"/>
        <v>1</v>
      </c>
      <c r="O232" s="104">
        <f t="shared" si="247"/>
        <v>1</v>
      </c>
      <c r="P232" s="51">
        <v>0</v>
      </c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4"/>
      <c r="AT232" s="104"/>
      <c r="AU232" s="104"/>
      <c r="AV232" s="104"/>
      <c r="AW232" s="104"/>
      <c r="AX232" s="104"/>
      <c r="AY232" s="104"/>
      <c r="AZ232" s="104"/>
      <c r="BA232" s="104"/>
      <c r="BB232" s="104"/>
      <c r="BC232" s="104"/>
      <c r="BD232" s="104"/>
      <c r="BE232" s="104"/>
      <c r="BF232" s="104"/>
      <c r="BG232" s="104"/>
      <c r="BH232" s="104"/>
      <c r="BI232" s="104"/>
      <c r="BJ232" s="104"/>
      <c r="BK232" s="104"/>
      <c r="BL232" s="104"/>
      <c r="BM232" s="104"/>
      <c r="BN232" s="104"/>
      <c r="BO232" s="104"/>
      <c r="BP232" s="104"/>
      <c r="BQ232" s="104"/>
      <c r="BR232" s="104"/>
      <c r="BS232" s="104"/>
      <c r="BT232" s="104"/>
      <c r="BU232" s="104"/>
      <c r="BV232" s="104"/>
      <c r="BW232" s="104"/>
      <c r="BX232" s="104"/>
      <c r="BY232" s="104"/>
      <c r="BZ232" s="104"/>
      <c r="CA232" s="104"/>
      <c r="CB232" s="104"/>
      <c r="CC232" s="104"/>
      <c r="CD232" s="104"/>
      <c r="CE232" s="104"/>
      <c r="CF232" s="104"/>
      <c r="CG232" s="104"/>
      <c r="CH232" s="104"/>
      <c r="CI232" s="104"/>
      <c r="CJ232" s="104"/>
      <c r="CK232" s="104"/>
      <c r="CL232" s="104"/>
      <c r="CM232" s="104"/>
      <c r="CN232" s="104"/>
      <c r="CO232" s="104"/>
      <c r="CP232" s="104"/>
      <c r="CQ232" s="104"/>
      <c r="CR232" s="104"/>
      <c r="CS232" s="104"/>
      <c r="CT232" s="104"/>
      <c r="CU232" s="104"/>
      <c r="CV232" s="104"/>
      <c r="CW232" s="104"/>
      <c r="CX232" s="104"/>
      <c r="CY232" s="104"/>
      <c r="CZ232" s="104"/>
      <c r="DA232" s="104"/>
      <c r="DB232" s="104"/>
      <c r="DC232" s="104"/>
      <c r="DD232" s="104"/>
      <c r="DE232" s="104"/>
      <c r="DF232" s="104"/>
      <c r="DG232" s="104"/>
      <c r="DH232" s="104"/>
      <c r="DI232" s="104"/>
      <c r="DJ232" s="104"/>
      <c r="DK232" s="104"/>
      <c r="DL232" s="104"/>
      <c r="DM232" s="104"/>
      <c r="DN232" s="104"/>
      <c r="DO232" s="104"/>
      <c r="DP232" s="104"/>
      <c r="DQ232" s="104"/>
      <c r="DR232" s="104"/>
      <c r="DS232" s="104"/>
      <c r="DT232" s="104"/>
      <c r="DU232" s="104"/>
      <c r="DV232" s="104"/>
      <c r="DW232" s="104"/>
      <c r="DX232" s="104"/>
      <c r="DY232" s="104"/>
      <c r="DZ232" s="104"/>
      <c r="EA232" s="104"/>
      <c r="EB232" s="104"/>
      <c r="EC232" s="104"/>
      <c r="ED232" s="104"/>
      <c r="EE232" s="104"/>
      <c r="EF232" s="104"/>
      <c r="EG232" s="104"/>
      <c r="EH232" s="104"/>
      <c r="EI232" s="104"/>
      <c r="EJ232" s="104"/>
      <c r="EK232" s="104"/>
      <c r="EL232" s="104"/>
      <c r="EM232" s="104"/>
      <c r="EN232" s="104"/>
      <c r="EO232" s="104"/>
      <c r="EP232" s="104"/>
      <c r="EQ232" s="104"/>
      <c r="ER232" s="104"/>
      <c r="ES232" s="104"/>
      <c r="ET232" s="104"/>
      <c r="EU232" s="104"/>
      <c r="EV232" s="104"/>
      <c r="EW232" s="104"/>
      <c r="EX232" s="104"/>
      <c r="EY232" s="104"/>
      <c r="EZ232" s="104"/>
      <c r="FA232" s="104"/>
      <c r="FB232" s="104"/>
      <c r="FC232" s="104"/>
      <c r="FD232" s="104"/>
      <c r="FE232" s="104"/>
      <c r="FF232" s="104"/>
      <c r="FG232" s="104"/>
      <c r="FH232" s="104"/>
      <c r="FI232" s="104"/>
      <c r="FJ232" s="104"/>
      <c r="FK232" s="104"/>
      <c r="FL232" s="104"/>
      <c r="FM232" s="104"/>
      <c r="FN232" s="104"/>
      <c r="FO232" s="104"/>
      <c r="FP232" s="104"/>
      <c r="FQ232" s="104"/>
      <c r="FR232" s="104"/>
      <c r="FS232" s="104"/>
      <c r="FT232" s="104"/>
      <c r="FU232" s="104"/>
      <c r="FV232" s="104"/>
      <c r="FW232" s="104"/>
      <c r="FX232" s="104"/>
      <c r="FY232" s="104"/>
      <c r="FZ232" s="104"/>
      <c r="GA232" s="104"/>
      <c r="GB232" s="104"/>
      <c r="GC232" s="104"/>
      <c r="GD232" s="104"/>
      <c r="GE232" s="104"/>
      <c r="GF232" s="104"/>
      <c r="GG232" s="104"/>
      <c r="GH232" s="104"/>
      <c r="GI232" s="104"/>
      <c r="GJ232" s="104"/>
      <c r="GK232" s="104"/>
      <c r="GL232" s="104"/>
      <c r="GM232" s="104"/>
      <c r="GN232" s="104"/>
      <c r="GO232" s="104"/>
      <c r="GP232" s="104"/>
      <c r="GQ232" s="104"/>
      <c r="GR232" s="104"/>
      <c r="GS232" s="104"/>
      <c r="GT232" s="104"/>
      <c r="GU232" s="104"/>
      <c r="GV232" s="104"/>
      <c r="GW232" s="104"/>
      <c r="GX232" s="104"/>
      <c r="GY232" s="104"/>
      <c r="GZ232" s="104"/>
      <c r="HA232" s="104"/>
      <c r="HB232" s="104"/>
      <c r="HC232" s="104"/>
      <c r="HD232" s="104"/>
      <c r="HE232" s="104"/>
      <c r="HF232" s="104"/>
      <c r="HG232" s="104"/>
      <c r="HH232" s="104"/>
      <c r="HI232" s="104"/>
      <c r="HJ232" s="104"/>
      <c r="HK232" s="104"/>
      <c r="HL232" s="104"/>
      <c r="HM232" s="104"/>
      <c r="HN232" s="104"/>
      <c r="HO232" s="104"/>
      <c r="HP232" s="104"/>
      <c r="HQ232" s="104"/>
      <c r="HR232" s="104"/>
      <c r="HS232" s="104"/>
      <c r="HT232" s="104"/>
      <c r="HU232" s="104"/>
      <c r="HV232" s="104"/>
      <c r="HW232" s="104"/>
      <c r="HX232" s="104"/>
      <c r="HY232" s="104"/>
      <c r="HZ232" s="104"/>
      <c r="IA232" s="104"/>
      <c r="IB232" s="104"/>
      <c r="IC232" s="104"/>
      <c r="ID232" s="104"/>
      <c r="IE232" s="104"/>
      <c r="IF232" s="104"/>
      <c r="IG232" s="104"/>
      <c r="IH232" s="104"/>
      <c r="II232" s="104"/>
      <c r="IJ232" s="104"/>
      <c r="IK232" s="104"/>
      <c r="IL232" s="104"/>
      <c r="IM232" s="104"/>
      <c r="IN232" s="104"/>
      <c r="IO232" s="104"/>
      <c r="IP232" s="104"/>
      <c r="IQ232" s="104"/>
      <c r="IR232" s="104"/>
      <c r="IS232" s="104"/>
      <c r="IT232" s="104"/>
      <c r="IU232" s="104"/>
      <c r="IV232" s="104"/>
      <c r="IW232" s="104"/>
    </row>
    <row r="233" spans="1:257" outlineLevel="1" x14ac:dyDescent="0.2">
      <c r="A233" s="107" t="s">
        <v>14</v>
      </c>
      <c r="B233" s="54" t="s">
        <v>85</v>
      </c>
      <c r="C233" s="53">
        <v>1</v>
      </c>
      <c r="D233" s="150">
        <v>0.5</v>
      </c>
      <c r="E233" s="89">
        <f t="shared" si="196"/>
        <v>2</v>
      </c>
      <c r="F233" s="53" t="s">
        <v>31</v>
      </c>
      <c r="G233" s="54" t="s">
        <v>89</v>
      </c>
      <c r="H233" s="13">
        <f t="shared" si="197"/>
        <v>1</v>
      </c>
      <c r="I233" s="104">
        <f t="shared" ref="I233:O233" si="248">H233</f>
        <v>1</v>
      </c>
      <c r="J233" s="104">
        <f t="shared" si="248"/>
        <v>1</v>
      </c>
      <c r="K233" s="104">
        <f t="shared" si="248"/>
        <v>1</v>
      </c>
      <c r="L233" s="104">
        <f t="shared" si="248"/>
        <v>1</v>
      </c>
      <c r="M233" s="104">
        <f t="shared" si="248"/>
        <v>1</v>
      </c>
      <c r="N233" s="104">
        <f t="shared" si="248"/>
        <v>1</v>
      </c>
      <c r="O233" s="104">
        <f t="shared" si="248"/>
        <v>1</v>
      </c>
      <c r="P233" s="51">
        <v>0</v>
      </c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  <c r="AV233" s="104"/>
      <c r="AW233" s="104"/>
      <c r="AX233" s="104"/>
      <c r="AY233" s="104"/>
      <c r="AZ233" s="104"/>
      <c r="BA233" s="104"/>
      <c r="BB233" s="104"/>
      <c r="BC233" s="104"/>
      <c r="BD233" s="104"/>
      <c r="BE233" s="104"/>
      <c r="BF233" s="104"/>
      <c r="BG233" s="104"/>
      <c r="BH233" s="104"/>
      <c r="BI233" s="104"/>
      <c r="BJ233" s="104"/>
      <c r="BK233" s="104"/>
      <c r="BL233" s="104"/>
      <c r="BM233" s="104"/>
      <c r="BN233" s="104"/>
      <c r="BO233" s="104"/>
      <c r="BP233" s="104"/>
      <c r="BQ233" s="104"/>
      <c r="BR233" s="104"/>
      <c r="BS233" s="104"/>
      <c r="BT233" s="104"/>
      <c r="BU233" s="104"/>
      <c r="BV233" s="104"/>
      <c r="BW233" s="104"/>
      <c r="BX233" s="104"/>
      <c r="BY233" s="104"/>
      <c r="BZ233" s="104"/>
      <c r="CA233" s="104"/>
      <c r="CB233" s="104"/>
      <c r="CC233" s="104"/>
      <c r="CD233" s="104"/>
      <c r="CE233" s="104"/>
      <c r="CF233" s="104"/>
      <c r="CG233" s="104"/>
      <c r="CH233" s="104"/>
      <c r="CI233" s="104"/>
      <c r="CJ233" s="104"/>
      <c r="CK233" s="104"/>
      <c r="CL233" s="104"/>
      <c r="CM233" s="104"/>
      <c r="CN233" s="104"/>
      <c r="CO233" s="104"/>
      <c r="CP233" s="104"/>
      <c r="CQ233" s="104"/>
      <c r="CR233" s="104"/>
      <c r="CS233" s="104"/>
      <c r="CT233" s="104"/>
      <c r="CU233" s="104"/>
      <c r="CV233" s="104"/>
      <c r="CW233" s="104"/>
      <c r="CX233" s="104"/>
      <c r="CY233" s="104"/>
      <c r="CZ233" s="104"/>
      <c r="DA233" s="104"/>
      <c r="DB233" s="104"/>
      <c r="DC233" s="104"/>
      <c r="DD233" s="104"/>
      <c r="DE233" s="104"/>
      <c r="DF233" s="104"/>
      <c r="DG233" s="104"/>
      <c r="DH233" s="104"/>
      <c r="DI233" s="104"/>
      <c r="DJ233" s="104"/>
      <c r="DK233" s="104"/>
      <c r="DL233" s="104"/>
      <c r="DM233" s="104"/>
      <c r="DN233" s="104"/>
      <c r="DO233" s="104"/>
      <c r="DP233" s="104"/>
      <c r="DQ233" s="104"/>
      <c r="DR233" s="104"/>
      <c r="DS233" s="104"/>
      <c r="DT233" s="104"/>
      <c r="DU233" s="104"/>
      <c r="DV233" s="104"/>
      <c r="DW233" s="104"/>
      <c r="DX233" s="104"/>
      <c r="DY233" s="104"/>
      <c r="DZ233" s="104"/>
      <c r="EA233" s="104"/>
      <c r="EB233" s="104"/>
      <c r="EC233" s="104"/>
      <c r="ED233" s="104"/>
      <c r="EE233" s="104"/>
      <c r="EF233" s="104"/>
      <c r="EG233" s="104"/>
      <c r="EH233" s="104"/>
      <c r="EI233" s="104"/>
      <c r="EJ233" s="104"/>
      <c r="EK233" s="104"/>
      <c r="EL233" s="104"/>
      <c r="EM233" s="104"/>
      <c r="EN233" s="104"/>
      <c r="EO233" s="104"/>
      <c r="EP233" s="104"/>
      <c r="EQ233" s="104"/>
      <c r="ER233" s="104"/>
      <c r="ES233" s="104"/>
      <c r="ET233" s="104"/>
      <c r="EU233" s="104"/>
      <c r="EV233" s="104"/>
      <c r="EW233" s="104"/>
      <c r="EX233" s="104"/>
      <c r="EY233" s="104"/>
      <c r="EZ233" s="104"/>
      <c r="FA233" s="104"/>
      <c r="FB233" s="104"/>
      <c r="FC233" s="104"/>
      <c r="FD233" s="104"/>
      <c r="FE233" s="104"/>
      <c r="FF233" s="104"/>
      <c r="FG233" s="104"/>
      <c r="FH233" s="104"/>
      <c r="FI233" s="104"/>
      <c r="FJ233" s="104"/>
      <c r="FK233" s="104"/>
      <c r="FL233" s="104"/>
      <c r="FM233" s="104"/>
      <c r="FN233" s="104"/>
      <c r="FO233" s="104"/>
      <c r="FP233" s="104"/>
      <c r="FQ233" s="104"/>
      <c r="FR233" s="104"/>
      <c r="FS233" s="104"/>
      <c r="FT233" s="104"/>
      <c r="FU233" s="104"/>
      <c r="FV233" s="104"/>
      <c r="FW233" s="104"/>
      <c r="FX233" s="104"/>
      <c r="FY233" s="104"/>
      <c r="FZ233" s="104"/>
      <c r="GA233" s="104"/>
      <c r="GB233" s="104"/>
      <c r="GC233" s="104"/>
      <c r="GD233" s="104"/>
      <c r="GE233" s="104"/>
      <c r="GF233" s="104"/>
      <c r="GG233" s="104"/>
      <c r="GH233" s="104"/>
      <c r="GI233" s="104"/>
      <c r="GJ233" s="104"/>
      <c r="GK233" s="104"/>
      <c r="GL233" s="104"/>
      <c r="GM233" s="104"/>
      <c r="GN233" s="104"/>
      <c r="GO233" s="104"/>
      <c r="GP233" s="104"/>
      <c r="GQ233" s="104"/>
      <c r="GR233" s="104"/>
      <c r="GS233" s="104"/>
      <c r="GT233" s="104"/>
      <c r="GU233" s="104"/>
      <c r="GV233" s="104"/>
      <c r="GW233" s="104"/>
      <c r="GX233" s="104"/>
      <c r="GY233" s="104"/>
      <c r="GZ233" s="104"/>
      <c r="HA233" s="104"/>
      <c r="HB233" s="104"/>
      <c r="HC233" s="104"/>
      <c r="HD233" s="104"/>
      <c r="HE233" s="104"/>
      <c r="HF233" s="104"/>
      <c r="HG233" s="104"/>
      <c r="HH233" s="104"/>
      <c r="HI233" s="104"/>
      <c r="HJ233" s="104"/>
      <c r="HK233" s="104"/>
      <c r="HL233" s="104"/>
      <c r="HM233" s="104"/>
      <c r="HN233" s="104"/>
      <c r="HO233" s="104"/>
      <c r="HP233" s="104"/>
      <c r="HQ233" s="104"/>
      <c r="HR233" s="104"/>
      <c r="HS233" s="104"/>
      <c r="HT233" s="104"/>
      <c r="HU233" s="104"/>
      <c r="HV233" s="104"/>
      <c r="HW233" s="104"/>
      <c r="HX233" s="104"/>
      <c r="HY233" s="104"/>
      <c r="HZ233" s="104"/>
      <c r="IA233" s="104"/>
      <c r="IB233" s="104"/>
      <c r="IC233" s="104"/>
      <c r="ID233" s="104"/>
      <c r="IE233" s="104"/>
      <c r="IF233" s="104"/>
      <c r="IG233" s="104"/>
      <c r="IH233" s="104"/>
      <c r="II233" s="104"/>
      <c r="IJ233" s="104"/>
      <c r="IK233" s="104"/>
      <c r="IL233" s="104"/>
      <c r="IM233" s="104"/>
      <c r="IN233" s="104"/>
      <c r="IO233" s="104"/>
      <c r="IP233" s="104"/>
      <c r="IQ233" s="104"/>
      <c r="IR233" s="104"/>
      <c r="IS233" s="104"/>
      <c r="IT233" s="104"/>
      <c r="IU233" s="104"/>
      <c r="IV233" s="104"/>
      <c r="IW233" s="104"/>
    </row>
    <row r="234" spans="1:257" outlineLevel="1" x14ac:dyDescent="0.2">
      <c r="A234" s="107" t="s">
        <v>14</v>
      </c>
      <c r="B234" s="54" t="s">
        <v>85</v>
      </c>
      <c r="C234" s="53">
        <v>1</v>
      </c>
      <c r="D234" s="150">
        <v>0.5</v>
      </c>
      <c r="E234" s="89">
        <f t="shared" si="196"/>
        <v>2</v>
      </c>
      <c r="F234" s="53" t="s">
        <v>31</v>
      </c>
      <c r="G234" s="54" t="s">
        <v>76</v>
      </c>
      <c r="H234" s="13">
        <f t="shared" si="197"/>
        <v>1</v>
      </c>
      <c r="I234" s="104">
        <f t="shared" ref="I234:O234" si="249">H234</f>
        <v>1</v>
      </c>
      <c r="J234" s="104">
        <f t="shared" si="249"/>
        <v>1</v>
      </c>
      <c r="K234" s="104">
        <f t="shared" si="249"/>
        <v>1</v>
      </c>
      <c r="L234" s="104">
        <f t="shared" si="249"/>
        <v>1</v>
      </c>
      <c r="M234" s="104">
        <f t="shared" si="249"/>
        <v>1</v>
      </c>
      <c r="N234" s="104">
        <f t="shared" si="249"/>
        <v>1</v>
      </c>
      <c r="O234" s="104">
        <f t="shared" si="249"/>
        <v>1</v>
      </c>
      <c r="P234" s="51">
        <v>0</v>
      </c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  <c r="AV234" s="104"/>
      <c r="AW234" s="104"/>
      <c r="AX234" s="104"/>
      <c r="AY234" s="104"/>
      <c r="AZ234" s="104"/>
      <c r="BA234" s="104"/>
      <c r="BB234" s="104"/>
      <c r="BC234" s="104"/>
      <c r="BD234" s="104"/>
      <c r="BE234" s="104"/>
      <c r="BF234" s="104"/>
      <c r="BG234" s="104"/>
      <c r="BH234" s="104"/>
      <c r="BI234" s="104"/>
      <c r="BJ234" s="104"/>
      <c r="BK234" s="104"/>
      <c r="BL234" s="104"/>
      <c r="BM234" s="104"/>
      <c r="BN234" s="104"/>
      <c r="BO234" s="104"/>
      <c r="BP234" s="104"/>
      <c r="BQ234" s="104"/>
      <c r="BR234" s="104"/>
      <c r="BS234" s="104"/>
      <c r="BT234" s="104"/>
      <c r="BU234" s="104"/>
      <c r="BV234" s="104"/>
      <c r="BW234" s="104"/>
      <c r="BX234" s="104"/>
      <c r="BY234" s="104"/>
      <c r="BZ234" s="104"/>
      <c r="CA234" s="104"/>
      <c r="CB234" s="104"/>
      <c r="CC234" s="104"/>
      <c r="CD234" s="104"/>
      <c r="CE234" s="104"/>
      <c r="CF234" s="104"/>
      <c r="CG234" s="104"/>
      <c r="CH234" s="104"/>
      <c r="CI234" s="104"/>
      <c r="CJ234" s="104"/>
      <c r="CK234" s="104"/>
      <c r="CL234" s="104"/>
      <c r="CM234" s="104"/>
      <c r="CN234" s="104"/>
      <c r="CO234" s="104"/>
      <c r="CP234" s="104"/>
      <c r="CQ234" s="104"/>
      <c r="CR234" s="104"/>
      <c r="CS234" s="104"/>
      <c r="CT234" s="104"/>
      <c r="CU234" s="104"/>
      <c r="CV234" s="104"/>
      <c r="CW234" s="104"/>
      <c r="CX234" s="104"/>
      <c r="CY234" s="104"/>
      <c r="CZ234" s="104"/>
      <c r="DA234" s="104"/>
      <c r="DB234" s="104"/>
      <c r="DC234" s="104"/>
      <c r="DD234" s="104"/>
      <c r="DE234" s="104"/>
      <c r="DF234" s="104"/>
      <c r="DG234" s="104"/>
      <c r="DH234" s="104"/>
      <c r="DI234" s="104"/>
      <c r="DJ234" s="104"/>
      <c r="DK234" s="104"/>
      <c r="DL234" s="104"/>
      <c r="DM234" s="104"/>
      <c r="DN234" s="104"/>
      <c r="DO234" s="104"/>
      <c r="DP234" s="104"/>
      <c r="DQ234" s="104"/>
      <c r="DR234" s="104"/>
      <c r="DS234" s="104"/>
      <c r="DT234" s="104"/>
      <c r="DU234" s="104"/>
      <c r="DV234" s="104"/>
      <c r="DW234" s="104"/>
      <c r="DX234" s="104"/>
      <c r="DY234" s="104"/>
      <c r="DZ234" s="104"/>
      <c r="EA234" s="104"/>
      <c r="EB234" s="104"/>
      <c r="EC234" s="104"/>
      <c r="ED234" s="104"/>
      <c r="EE234" s="104"/>
      <c r="EF234" s="104"/>
      <c r="EG234" s="104"/>
      <c r="EH234" s="104"/>
      <c r="EI234" s="104"/>
      <c r="EJ234" s="104"/>
      <c r="EK234" s="104"/>
      <c r="EL234" s="104"/>
      <c r="EM234" s="104"/>
      <c r="EN234" s="104"/>
      <c r="EO234" s="104"/>
      <c r="EP234" s="104"/>
      <c r="EQ234" s="104"/>
      <c r="ER234" s="104"/>
      <c r="ES234" s="104"/>
      <c r="ET234" s="104"/>
      <c r="EU234" s="104"/>
      <c r="EV234" s="104"/>
      <c r="EW234" s="104"/>
      <c r="EX234" s="104"/>
      <c r="EY234" s="104"/>
      <c r="EZ234" s="104"/>
      <c r="FA234" s="104"/>
      <c r="FB234" s="104"/>
      <c r="FC234" s="104"/>
      <c r="FD234" s="104"/>
      <c r="FE234" s="104"/>
      <c r="FF234" s="104"/>
      <c r="FG234" s="104"/>
      <c r="FH234" s="104"/>
      <c r="FI234" s="104"/>
      <c r="FJ234" s="104"/>
      <c r="FK234" s="104"/>
      <c r="FL234" s="104"/>
      <c r="FM234" s="104"/>
      <c r="FN234" s="104"/>
      <c r="FO234" s="104"/>
      <c r="FP234" s="104"/>
      <c r="FQ234" s="104"/>
      <c r="FR234" s="104"/>
      <c r="FS234" s="104"/>
      <c r="FT234" s="104"/>
      <c r="FU234" s="104"/>
      <c r="FV234" s="104"/>
      <c r="FW234" s="104"/>
      <c r="FX234" s="104"/>
      <c r="FY234" s="104"/>
      <c r="FZ234" s="104"/>
      <c r="GA234" s="104"/>
      <c r="GB234" s="104"/>
      <c r="GC234" s="104"/>
      <c r="GD234" s="104"/>
      <c r="GE234" s="104"/>
      <c r="GF234" s="104"/>
      <c r="GG234" s="104"/>
      <c r="GH234" s="104"/>
      <c r="GI234" s="104"/>
      <c r="GJ234" s="104"/>
      <c r="GK234" s="104"/>
      <c r="GL234" s="104"/>
      <c r="GM234" s="104"/>
      <c r="GN234" s="104"/>
      <c r="GO234" s="104"/>
      <c r="GP234" s="104"/>
      <c r="GQ234" s="104"/>
      <c r="GR234" s="104"/>
      <c r="GS234" s="104"/>
      <c r="GT234" s="104"/>
      <c r="GU234" s="104"/>
      <c r="GV234" s="104"/>
      <c r="GW234" s="104"/>
      <c r="GX234" s="104"/>
      <c r="GY234" s="104"/>
      <c r="GZ234" s="104"/>
      <c r="HA234" s="104"/>
      <c r="HB234" s="104"/>
      <c r="HC234" s="104"/>
      <c r="HD234" s="104"/>
      <c r="HE234" s="104"/>
      <c r="HF234" s="104"/>
      <c r="HG234" s="104"/>
      <c r="HH234" s="104"/>
      <c r="HI234" s="104"/>
      <c r="HJ234" s="104"/>
      <c r="HK234" s="104"/>
      <c r="HL234" s="104"/>
      <c r="HM234" s="104"/>
      <c r="HN234" s="104"/>
      <c r="HO234" s="104"/>
      <c r="HP234" s="104"/>
      <c r="HQ234" s="104"/>
      <c r="HR234" s="104"/>
      <c r="HS234" s="104"/>
      <c r="HT234" s="104"/>
      <c r="HU234" s="104"/>
      <c r="HV234" s="104"/>
      <c r="HW234" s="104"/>
      <c r="HX234" s="104"/>
      <c r="HY234" s="104"/>
      <c r="HZ234" s="104"/>
      <c r="IA234" s="104"/>
      <c r="IB234" s="104"/>
      <c r="IC234" s="104"/>
      <c r="ID234" s="104"/>
      <c r="IE234" s="104"/>
      <c r="IF234" s="104"/>
      <c r="IG234" s="104"/>
      <c r="IH234" s="104"/>
      <c r="II234" s="104"/>
      <c r="IJ234" s="104"/>
      <c r="IK234" s="104"/>
      <c r="IL234" s="104"/>
      <c r="IM234" s="104"/>
      <c r="IN234" s="104"/>
      <c r="IO234" s="104"/>
      <c r="IP234" s="104"/>
      <c r="IQ234" s="104"/>
      <c r="IR234" s="104"/>
      <c r="IS234" s="104"/>
      <c r="IT234" s="104"/>
      <c r="IU234" s="104"/>
      <c r="IV234" s="104"/>
      <c r="IW234" s="104"/>
    </row>
    <row r="235" spans="1:257" s="144" customFormat="1" outlineLevel="1" x14ac:dyDescent="0.2">
      <c r="A235" s="159" t="s">
        <v>14</v>
      </c>
      <c r="B235" s="151" t="s">
        <v>447</v>
      </c>
      <c r="C235" s="150">
        <v>1</v>
      </c>
      <c r="D235" s="150">
        <v>1</v>
      </c>
      <c r="E235" s="98">
        <f t="shared" si="196"/>
        <v>1</v>
      </c>
      <c r="F235" s="150" t="s">
        <v>31</v>
      </c>
      <c r="G235" s="151" t="s">
        <v>76</v>
      </c>
      <c r="H235" s="115"/>
      <c r="I235" s="146"/>
      <c r="J235" s="146"/>
      <c r="K235" s="146"/>
      <c r="L235" s="146"/>
      <c r="M235" s="146"/>
      <c r="N235" s="146"/>
      <c r="O235" s="146"/>
      <c r="P235" s="148">
        <v>0</v>
      </c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  <c r="AA235" s="161"/>
      <c r="AB235" s="161"/>
      <c r="AC235" s="161"/>
      <c r="AD235" s="161"/>
      <c r="AE235" s="161"/>
      <c r="AF235" s="161"/>
      <c r="AG235" s="161"/>
      <c r="AH235" s="161"/>
      <c r="AI235" s="161"/>
      <c r="AJ235" s="161"/>
      <c r="AK235" s="161"/>
      <c r="AL235" s="161"/>
      <c r="AM235" s="161"/>
      <c r="AN235" s="161"/>
      <c r="AO235" s="161"/>
      <c r="AP235" s="161"/>
      <c r="AQ235" s="161"/>
      <c r="AR235" s="161"/>
      <c r="AS235" s="161"/>
      <c r="AT235" s="161"/>
      <c r="AU235" s="161"/>
      <c r="AV235" s="161"/>
      <c r="AW235" s="161"/>
      <c r="AX235" s="161"/>
      <c r="AY235" s="161"/>
      <c r="AZ235" s="161"/>
      <c r="BA235" s="161"/>
      <c r="BB235" s="161"/>
      <c r="BC235" s="161"/>
      <c r="BD235" s="161"/>
      <c r="BE235" s="161"/>
      <c r="BF235" s="161"/>
      <c r="BG235" s="161"/>
      <c r="BH235" s="161"/>
      <c r="BI235" s="161"/>
      <c r="BJ235" s="161"/>
      <c r="BK235" s="161"/>
      <c r="BL235" s="161"/>
      <c r="BM235" s="161"/>
      <c r="BN235" s="161"/>
      <c r="BO235" s="161"/>
      <c r="BP235" s="161"/>
      <c r="BQ235" s="161"/>
      <c r="BR235" s="161"/>
      <c r="BS235" s="161"/>
      <c r="BT235" s="161"/>
      <c r="BU235" s="161"/>
      <c r="BV235" s="161"/>
      <c r="BW235" s="161"/>
      <c r="BX235" s="161"/>
      <c r="BY235" s="161"/>
      <c r="BZ235" s="161"/>
      <c r="CA235" s="161"/>
      <c r="CB235" s="161"/>
      <c r="CC235" s="161"/>
      <c r="CD235" s="161"/>
      <c r="CE235" s="161"/>
      <c r="CF235" s="161"/>
      <c r="CG235" s="161"/>
      <c r="CH235" s="161"/>
      <c r="CI235" s="161"/>
      <c r="CJ235" s="161"/>
      <c r="CK235" s="161"/>
      <c r="CL235" s="161"/>
      <c r="CM235" s="161"/>
      <c r="CN235" s="161"/>
      <c r="CO235" s="161"/>
      <c r="CP235" s="161"/>
      <c r="CQ235" s="161"/>
      <c r="CR235" s="161"/>
      <c r="CS235" s="161"/>
      <c r="CT235" s="161"/>
      <c r="CU235" s="161"/>
      <c r="CV235" s="161"/>
      <c r="CW235" s="161"/>
      <c r="CX235" s="161"/>
      <c r="CY235" s="161"/>
      <c r="CZ235" s="161"/>
      <c r="DA235" s="161"/>
      <c r="DB235" s="161"/>
      <c r="DC235" s="161"/>
      <c r="DD235" s="161"/>
      <c r="DE235" s="161"/>
      <c r="DF235" s="161"/>
      <c r="DG235" s="161"/>
      <c r="DH235" s="161"/>
      <c r="DI235" s="161"/>
      <c r="DJ235" s="161"/>
      <c r="DK235" s="161"/>
      <c r="DL235" s="161"/>
      <c r="DM235" s="161"/>
      <c r="DN235" s="161"/>
      <c r="DO235" s="161"/>
      <c r="DP235" s="161"/>
      <c r="DQ235" s="161"/>
      <c r="DR235" s="161"/>
      <c r="DS235" s="161"/>
      <c r="DT235" s="161"/>
      <c r="DU235" s="161"/>
      <c r="DV235" s="161"/>
      <c r="DW235" s="161"/>
      <c r="DX235" s="161"/>
      <c r="DY235" s="161"/>
      <c r="DZ235" s="161"/>
      <c r="EA235" s="161"/>
      <c r="EB235" s="161"/>
      <c r="EC235" s="161"/>
      <c r="ED235" s="161"/>
      <c r="EE235" s="161"/>
      <c r="EF235" s="161"/>
      <c r="EG235" s="161"/>
      <c r="EH235" s="161"/>
      <c r="EI235" s="161"/>
      <c r="EJ235" s="161"/>
      <c r="EK235" s="161"/>
      <c r="EL235" s="161"/>
      <c r="EM235" s="161"/>
      <c r="EN235" s="161"/>
      <c r="EO235" s="161"/>
      <c r="EP235" s="161"/>
      <c r="EQ235" s="161"/>
      <c r="ER235" s="161"/>
      <c r="ES235" s="161"/>
      <c r="ET235" s="161"/>
      <c r="EU235" s="161"/>
      <c r="EV235" s="161"/>
      <c r="EW235" s="161"/>
      <c r="EX235" s="161"/>
      <c r="EY235" s="161"/>
      <c r="EZ235" s="161"/>
      <c r="FA235" s="161"/>
      <c r="FB235" s="161"/>
      <c r="FC235" s="161"/>
      <c r="FD235" s="161"/>
      <c r="FE235" s="161"/>
      <c r="FF235" s="161"/>
      <c r="FG235" s="161"/>
      <c r="FH235" s="161"/>
      <c r="FI235" s="161"/>
      <c r="FJ235" s="161"/>
      <c r="FK235" s="161"/>
      <c r="FL235" s="161"/>
      <c r="FM235" s="161"/>
      <c r="FN235" s="161"/>
      <c r="FO235" s="161"/>
      <c r="FP235" s="161"/>
      <c r="FQ235" s="161"/>
      <c r="FR235" s="161"/>
      <c r="FS235" s="161"/>
      <c r="FT235" s="161"/>
      <c r="FU235" s="161"/>
      <c r="FV235" s="161"/>
      <c r="FW235" s="161"/>
      <c r="FX235" s="161"/>
      <c r="FY235" s="161"/>
      <c r="FZ235" s="161"/>
      <c r="GA235" s="161"/>
      <c r="GB235" s="161"/>
      <c r="GC235" s="161"/>
      <c r="GD235" s="161"/>
      <c r="GE235" s="161"/>
      <c r="GF235" s="161"/>
      <c r="GG235" s="161"/>
      <c r="GH235" s="161"/>
      <c r="GI235" s="161"/>
      <c r="GJ235" s="161"/>
      <c r="GK235" s="161"/>
      <c r="GL235" s="161"/>
      <c r="GM235" s="161"/>
      <c r="GN235" s="161"/>
      <c r="GO235" s="161"/>
      <c r="GP235" s="161"/>
      <c r="GQ235" s="161"/>
      <c r="GR235" s="161"/>
      <c r="GS235" s="161"/>
      <c r="GT235" s="161"/>
      <c r="GU235" s="161"/>
      <c r="GV235" s="161"/>
      <c r="GW235" s="161"/>
      <c r="GX235" s="161"/>
      <c r="GY235" s="161"/>
      <c r="GZ235" s="161"/>
      <c r="HA235" s="161"/>
      <c r="HB235" s="161"/>
      <c r="HC235" s="161"/>
      <c r="HD235" s="161"/>
      <c r="HE235" s="161"/>
      <c r="HF235" s="161"/>
      <c r="HG235" s="161"/>
      <c r="HH235" s="161"/>
      <c r="HI235" s="161"/>
      <c r="HJ235" s="161"/>
      <c r="HK235" s="161"/>
      <c r="HL235" s="161"/>
      <c r="HM235" s="161"/>
      <c r="HN235" s="161"/>
      <c r="HO235" s="161"/>
      <c r="HP235" s="161"/>
      <c r="HQ235" s="161"/>
      <c r="HR235" s="161"/>
      <c r="HS235" s="161"/>
      <c r="HT235" s="161"/>
      <c r="HU235" s="161"/>
      <c r="HV235" s="161"/>
      <c r="HW235" s="161"/>
      <c r="HX235" s="161"/>
      <c r="HY235" s="161"/>
      <c r="HZ235" s="161"/>
      <c r="IA235" s="161"/>
      <c r="IB235" s="161"/>
      <c r="IC235" s="161"/>
      <c r="ID235" s="161"/>
      <c r="IE235" s="161"/>
      <c r="IF235" s="161"/>
      <c r="IG235" s="161"/>
      <c r="IH235" s="161"/>
      <c r="II235" s="161"/>
      <c r="IJ235" s="161"/>
      <c r="IK235" s="161"/>
      <c r="IL235" s="161"/>
      <c r="IM235" s="161"/>
      <c r="IN235" s="161"/>
      <c r="IO235" s="161"/>
      <c r="IP235" s="161"/>
      <c r="IQ235" s="161"/>
      <c r="IR235" s="161"/>
      <c r="IS235" s="161"/>
      <c r="IT235" s="161"/>
      <c r="IU235" s="161"/>
      <c r="IV235" s="161"/>
      <c r="IW235" s="161"/>
    </row>
    <row r="236" spans="1:257" s="144" customFormat="1" outlineLevel="1" x14ac:dyDescent="0.2">
      <c r="A236" s="159" t="s">
        <v>14</v>
      </c>
      <c r="B236" s="151" t="s">
        <v>447</v>
      </c>
      <c r="C236" s="150">
        <v>1</v>
      </c>
      <c r="D236" s="150">
        <v>1</v>
      </c>
      <c r="E236" s="98">
        <f t="shared" si="196"/>
        <v>1</v>
      </c>
      <c r="F236" s="150" t="s">
        <v>31</v>
      </c>
      <c r="G236" s="151" t="s">
        <v>77</v>
      </c>
      <c r="H236" s="115"/>
      <c r="I236" s="146"/>
      <c r="J236" s="146"/>
      <c r="K236" s="146"/>
      <c r="L236" s="146"/>
      <c r="M236" s="146"/>
      <c r="N236" s="146"/>
      <c r="O236" s="146"/>
      <c r="P236" s="148">
        <v>0</v>
      </c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61"/>
      <c r="AK236" s="161"/>
      <c r="AL236" s="161"/>
      <c r="AM236" s="161"/>
      <c r="AN236" s="161"/>
      <c r="AO236" s="161"/>
      <c r="AP236" s="161"/>
      <c r="AQ236" s="161"/>
      <c r="AR236" s="161"/>
      <c r="AS236" s="161"/>
      <c r="AT236" s="161"/>
      <c r="AU236" s="161"/>
      <c r="AV236" s="161"/>
      <c r="AW236" s="161"/>
      <c r="AX236" s="161"/>
      <c r="AY236" s="161"/>
      <c r="AZ236" s="161"/>
      <c r="BA236" s="161"/>
      <c r="BB236" s="161"/>
      <c r="BC236" s="161"/>
      <c r="BD236" s="161"/>
      <c r="BE236" s="161"/>
      <c r="BF236" s="161"/>
      <c r="BG236" s="161"/>
      <c r="BH236" s="161"/>
      <c r="BI236" s="161"/>
      <c r="BJ236" s="161"/>
      <c r="BK236" s="161"/>
      <c r="BL236" s="161"/>
      <c r="BM236" s="161"/>
      <c r="BN236" s="161"/>
      <c r="BO236" s="161"/>
      <c r="BP236" s="161"/>
      <c r="BQ236" s="161"/>
      <c r="BR236" s="161"/>
      <c r="BS236" s="161"/>
      <c r="BT236" s="161"/>
      <c r="BU236" s="161"/>
      <c r="BV236" s="161"/>
      <c r="BW236" s="161"/>
      <c r="BX236" s="161"/>
      <c r="BY236" s="161"/>
      <c r="BZ236" s="161"/>
      <c r="CA236" s="161"/>
      <c r="CB236" s="161"/>
      <c r="CC236" s="161"/>
      <c r="CD236" s="161"/>
      <c r="CE236" s="161"/>
      <c r="CF236" s="161"/>
      <c r="CG236" s="161"/>
      <c r="CH236" s="161"/>
      <c r="CI236" s="161"/>
      <c r="CJ236" s="161"/>
      <c r="CK236" s="161"/>
      <c r="CL236" s="161"/>
      <c r="CM236" s="161"/>
      <c r="CN236" s="161"/>
      <c r="CO236" s="161"/>
      <c r="CP236" s="161"/>
      <c r="CQ236" s="161"/>
      <c r="CR236" s="161"/>
      <c r="CS236" s="161"/>
      <c r="CT236" s="161"/>
      <c r="CU236" s="161"/>
      <c r="CV236" s="161"/>
      <c r="CW236" s="161"/>
      <c r="CX236" s="161"/>
      <c r="CY236" s="161"/>
      <c r="CZ236" s="161"/>
      <c r="DA236" s="161"/>
      <c r="DB236" s="161"/>
      <c r="DC236" s="161"/>
      <c r="DD236" s="161"/>
      <c r="DE236" s="161"/>
      <c r="DF236" s="161"/>
      <c r="DG236" s="161"/>
      <c r="DH236" s="161"/>
      <c r="DI236" s="161"/>
      <c r="DJ236" s="161"/>
      <c r="DK236" s="161"/>
      <c r="DL236" s="161"/>
      <c r="DM236" s="161"/>
      <c r="DN236" s="161"/>
      <c r="DO236" s="161"/>
      <c r="DP236" s="161"/>
      <c r="DQ236" s="161"/>
      <c r="DR236" s="161"/>
      <c r="DS236" s="161"/>
      <c r="DT236" s="161"/>
      <c r="DU236" s="161"/>
      <c r="DV236" s="161"/>
      <c r="DW236" s="161"/>
      <c r="DX236" s="161"/>
      <c r="DY236" s="161"/>
      <c r="DZ236" s="161"/>
      <c r="EA236" s="161"/>
      <c r="EB236" s="161"/>
      <c r="EC236" s="161"/>
      <c r="ED236" s="161"/>
      <c r="EE236" s="161"/>
      <c r="EF236" s="161"/>
      <c r="EG236" s="161"/>
      <c r="EH236" s="161"/>
      <c r="EI236" s="161"/>
      <c r="EJ236" s="161"/>
      <c r="EK236" s="161"/>
      <c r="EL236" s="161"/>
      <c r="EM236" s="161"/>
      <c r="EN236" s="161"/>
      <c r="EO236" s="161"/>
      <c r="EP236" s="161"/>
      <c r="EQ236" s="161"/>
      <c r="ER236" s="161"/>
      <c r="ES236" s="161"/>
      <c r="ET236" s="161"/>
      <c r="EU236" s="161"/>
      <c r="EV236" s="161"/>
      <c r="EW236" s="161"/>
      <c r="EX236" s="161"/>
      <c r="EY236" s="161"/>
      <c r="EZ236" s="161"/>
      <c r="FA236" s="161"/>
      <c r="FB236" s="161"/>
      <c r="FC236" s="161"/>
      <c r="FD236" s="161"/>
      <c r="FE236" s="161"/>
      <c r="FF236" s="161"/>
      <c r="FG236" s="161"/>
      <c r="FH236" s="161"/>
      <c r="FI236" s="161"/>
      <c r="FJ236" s="161"/>
      <c r="FK236" s="161"/>
      <c r="FL236" s="161"/>
      <c r="FM236" s="161"/>
      <c r="FN236" s="161"/>
      <c r="FO236" s="161"/>
      <c r="FP236" s="161"/>
      <c r="FQ236" s="161"/>
      <c r="FR236" s="161"/>
      <c r="FS236" s="161"/>
      <c r="FT236" s="161"/>
      <c r="FU236" s="161"/>
      <c r="FV236" s="161"/>
      <c r="FW236" s="161"/>
      <c r="FX236" s="161"/>
      <c r="FY236" s="161"/>
      <c r="FZ236" s="161"/>
      <c r="GA236" s="161"/>
      <c r="GB236" s="161"/>
      <c r="GC236" s="161"/>
      <c r="GD236" s="161"/>
      <c r="GE236" s="161"/>
      <c r="GF236" s="161"/>
      <c r="GG236" s="161"/>
      <c r="GH236" s="161"/>
      <c r="GI236" s="161"/>
      <c r="GJ236" s="161"/>
      <c r="GK236" s="161"/>
      <c r="GL236" s="161"/>
      <c r="GM236" s="161"/>
      <c r="GN236" s="161"/>
      <c r="GO236" s="161"/>
      <c r="GP236" s="161"/>
      <c r="GQ236" s="161"/>
      <c r="GR236" s="161"/>
      <c r="GS236" s="161"/>
      <c r="GT236" s="161"/>
      <c r="GU236" s="161"/>
      <c r="GV236" s="161"/>
      <c r="GW236" s="161"/>
      <c r="GX236" s="161"/>
      <c r="GY236" s="161"/>
      <c r="GZ236" s="161"/>
      <c r="HA236" s="161"/>
      <c r="HB236" s="161"/>
      <c r="HC236" s="161"/>
      <c r="HD236" s="161"/>
      <c r="HE236" s="161"/>
      <c r="HF236" s="161"/>
      <c r="HG236" s="161"/>
      <c r="HH236" s="161"/>
      <c r="HI236" s="161"/>
      <c r="HJ236" s="161"/>
      <c r="HK236" s="161"/>
      <c r="HL236" s="161"/>
      <c r="HM236" s="161"/>
      <c r="HN236" s="161"/>
      <c r="HO236" s="161"/>
      <c r="HP236" s="161"/>
      <c r="HQ236" s="161"/>
      <c r="HR236" s="161"/>
      <c r="HS236" s="161"/>
      <c r="HT236" s="161"/>
      <c r="HU236" s="161"/>
      <c r="HV236" s="161"/>
      <c r="HW236" s="161"/>
      <c r="HX236" s="161"/>
      <c r="HY236" s="161"/>
      <c r="HZ236" s="161"/>
      <c r="IA236" s="161"/>
      <c r="IB236" s="161"/>
      <c r="IC236" s="161"/>
      <c r="ID236" s="161"/>
      <c r="IE236" s="161"/>
      <c r="IF236" s="161"/>
      <c r="IG236" s="161"/>
      <c r="IH236" s="161"/>
      <c r="II236" s="161"/>
      <c r="IJ236" s="161"/>
      <c r="IK236" s="161"/>
      <c r="IL236" s="161"/>
      <c r="IM236" s="161"/>
      <c r="IN236" s="161"/>
      <c r="IO236" s="161"/>
      <c r="IP236" s="161"/>
      <c r="IQ236" s="161"/>
      <c r="IR236" s="161"/>
      <c r="IS236" s="161"/>
      <c r="IT236" s="161"/>
      <c r="IU236" s="161"/>
      <c r="IV236" s="161"/>
      <c r="IW236" s="161"/>
    </row>
    <row r="237" spans="1:257" s="144" customFormat="1" outlineLevel="1" x14ac:dyDescent="0.2">
      <c r="A237" s="159" t="s">
        <v>14</v>
      </c>
      <c r="B237" s="151" t="s">
        <v>447</v>
      </c>
      <c r="C237" s="150">
        <v>1</v>
      </c>
      <c r="D237" s="150">
        <v>1</v>
      </c>
      <c r="E237" s="98">
        <f t="shared" si="196"/>
        <v>1</v>
      </c>
      <c r="F237" s="150" t="s">
        <v>31</v>
      </c>
      <c r="G237" s="151" t="s">
        <v>87</v>
      </c>
      <c r="H237" s="115"/>
      <c r="I237" s="146"/>
      <c r="J237" s="146"/>
      <c r="K237" s="146"/>
      <c r="L237" s="146"/>
      <c r="M237" s="146"/>
      <c r="N237" s="146"/>
      <c r="O237" s="146"/>
      <c r="P237" s="148">
        <v>0</v>
      </c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  <c r="AA237" s="161"/>
      <c r="AB237" s="161"/>
      <c r="AC237" s="161"/>
      <c r="AD237" s="161"/>
      <c r="AE237" s="161"/>
      <c r="AF237" s="161"/>
      <c r="AG237" s="161"/>
      <c r="AH237" s="161"/>
      <c r="AI237" s="161"/>
      <c r="AJ237" s="161"/>
      <c r="AK237" s="161"/>
      <c r="AL237" s="161"/>
      <c r="AM237" s="161"/>
      <c r="AN237" s="161"/>
      <c r="AO237" s="161"/>
      <c r="AP237" s="161"/>
      <c r="AQ237" s="161"/>
      <c r="AR237" s="161"/>
      <c r="AS237" s="161"/>
      <c r="AT237" s="161"/>
      <c r="AU237" s="161"/>
      <c r="AV237" s="161"/>
      <c r="AW237" s="161"/>
      <c r="AX237" s="161"/>
      <c r="AY237" s="161"/>
      <c r="AZ237" s="161"/>
      <c r="BA237" s="161"/>
      <c r="BB237" s="161"/>
      <c r="BC237" s="161"/>
      <c r="BD237" s="161"/>
      <c r="BE237" s="161"/>
      <c r="BF237" s="161"/>
      <c r="BG237" s="161"/>
      <c r="BH237" s="161"/>
      <c r="BI237" s="161"/>
      <c r="BJ237" s="161"/>
      <c r="BK237" s="161"/>
      <c r="BL237" s="161"/>
      <c r="BM237" s="161"/>
      <c r="BN237" s="161"/>
      <c r="BO237" s="161"/>
      <c r="BP237" s="161"/>
      <c r="BQ237" s="161"/>
      <c r="BR237" s="161"/>
      <c r="BS237" s="161"/>
      <c r="BT237" s="161"/>
      <c r="BU237" s="161"/>
      <c r="BV237" s="161"/>
      <c r="BW237" s="161"/>
      <c r="BX237" s="161"/>
      <c r="BY237" s="161"/>
      <c r="BZ237" s="161"/>
      <c r="CA237" s="161"/>
      <c r="CB237" s="161"/>
      <c r="CC237" s="161"/>
      <c r="CD237" s="161"/>
      <c r="CE237" s="161"/>
      <c r="CF237" s="161"/>
      <c r="CG237" s="161"/>
      <c r="CH237" s="161"/>
      <c r="CI237" s="161"/>
      <c r="CJ237" s="161"/>
      <c r="CK237" s="161"/>
      <c r="CL237" s="161"/>
      <c r="CM237" s="161"/>
      <c r="CN237" s="161"/>
      <c r="CO237" s="161"/>
      <c r="CP237" s="161"/>
      <c r="CQ237" s="161"/>
      <c r="CR237" s="161"/>
      <c r="CS237" s="161"/>
      <c r="CT237" s="161"/>
      <c r="CU237" s="161"/>
      <c r="CV237" s="161"/>
      <c r="CW237" s="161"/>
      <c r="CX237" s="161"/>
      <c r="CY237" s="161"/>
      <c r="CZ237" s="161"/>
      <c r="DA237" s="161"/>
      <c r="DB237" s="161"/>
      <c r="DC237" s="161"/>
      <c r="DD237" s="161"/>
      <c r="DE237" s="161"/>
      <c r="DF237" s="161"/>
      <c r="DG237" s="161"/>
      <c r="DH237" s="161"/>
      <c r="DI237" s="161"/>
      <c r="DJ237" s="161"/>
      <c r="DK237" s="161"/>
      <c r="DL237" s="161"/>
      <c r="DM237" s="161"/>
      <c r="DN237" s="161"/>
      <c r="DO237" s="161"/>
      <c r="DP237" s="161"/>
      <c r="DQ237" s="161"/>
      <c r="DR237" s="161"/>
      <c r="DS237" s="161"/>
      <c r="DT237" s="161"/>
      <c r="DU237" s="161"/>
      <c r="DV237" s="161"/>
      <c r="DW237" s="161"/>
      <c r="DX237" s="161"/>
      <c r="DY237" s="161"/>
      <c r="DZ237" s="161"/>
      <c r="EA237" s="161"/>
      <c r="EB237" s="161"/>
      <c r="EC237" s="161"/>
      <c r="ED237" s="161"/>
      <c r="EE237" s="161"/>
      <c r="EF237" s="161"/>
      <c r="EG237" s="161"/>
      <c r="EH237" s="161"/>
      <c r="EI237" s="161"/>
      <c r="EJ237" s="161"/>
      <c r="EK237" s="161"/>
      <c r="EL237" s="161"/>
      <c r="EM237" s="161"/>
      <c r="EN237" s="161"/>
      <c r="EO237" s="161"/>
      <c r="EP237" s="161"/>
      <c r="EQ237" s="161"/>
      <c r="ER237" s="161"/>
      <c r="ES237" s="161"/>
      <c r="ET237" s="161"/>
      <c r="EU237" s="161"/>
      <c r="EV237" s="161"/>
      <c r="EW237" s="161"/>
      <c r="EX237" s="161"/>
      <c r="EY237" s="161"/>
      <c r="EZ237" s="161"/>
      <c r="FA237" s="161"/>
      <c r="FB237" s="161"/>
      <c r="FC237" s="161"/>
      <c r="FD237" s="161"/>
      <c r="FE237" s="161"/>
      <c r="FF237" s="161"/>
      <c r="FG237" s="161"/>
      <c r="FH237" s="161"/>
      <c r="FI237" s="161"/>
      <c r="FJ237" s="161"/>
      <c r="FK237" s="161"/>
      <c r="FL237" s="161"/>
      <c r="FM237" s="161"/>
      <c r="FN237" s="161"/>
      <c r="FO237" s="161"/>
      <c r="FP237" s="161"/>
      <c r="FQ237" s="161"/>
      <c r="FR237" s="161"/>
      <c r="FS237" s="161"/>
      <c r="FT237" s="161"/>
      <c r="FU237" s="161"/>
      <c r="FV237" s="161"/>
      <c r="FW237" s="161"/>
      <c r="FX237" s="161"/>
      <c r="FY237" s="161"/>
      <c r="FZ237" s="161"/>
      <c r="GA237" s="161"/>
      <c r="GB237" s="161"/>
      <c r="GC237" s="161"/>
      <c r="GD237" s="161"/>
      <c r="GE237" s="161"/>
      <c r="GF237" s="161"/>
      <c r="GG237" s="161"/>
      <c r="GH237" s="161"/>
      <c r="GI237" s="161"/>
      <c r="GJ237" s="161"/>
      <c r="GK237" s="161"/>
      <c r="GL237" s="161"/>
      <c r="GM237" s="161"/>
      <c r="GN237" s="161"/>
      <c r="GO237" s="161"/>
      <c r="GP237" s="161"/>
      <c r="GQ237" s="161"/>
      <c r="GR237" s="161"/>
      <c r="GS237" s="161"/>
      <c r="GT237" s="161"/>
      <c r="GU237" s="161"/>
      <c r="GV237" s="161"/>
      <c r="GW237" s="161"/>
      <c r="GX237" s="161"/>
      <c r="GY237" s="161"/>
      <c r="GZ237" s="161"/>
      <c r="HA237" s="161"/>
      <c r="HB237" s="161"/>
      <c r="HC237" s="161"/>
      <c r="HD237" s="161"/>
      <c r="HE237" s="161"/>
      <c r="HF237" s="161"/>
      <c r="HG237" s="161"/>
      <c r="HH237" s="161"/>
      <c r="HI237" s="161"/>
      <c r="HJ237" s="161"/>
      <c r="HK237" s="161"/>
      <c r="HL237" s="161"/>
      <c r="HM237" s="161"/>
      <c r="HN237" s="161"/>
      <c r="HO237" s="161"/>
      <c r="HP237" s="161"/>
      <c r="HQ237" s="161"/>
      <c r="HR237" s="161"/>
      <c r="HS237" s="161"/>
      <c r="HT237" s="161"/>
      <c r="HU237" s="161"/>
      <c r="HV237" s="161"/>
      <c r="HW237" s="161"/>
      <c r="HX237" s="161"/>
      <c r="HY237" s="161"/>
      <c r="HZ237" s="161"/>
      <c r="IA237" s="161"/>
      <c r="IB237" s="161"/>
      <c r="IC237" s="161"/>
      <c r="ID237" s="161"/>
      <c r="IE237" s="161"/>
      <c r="IF237" s="161"/>
      <c r="IG237" s="161"/>
      <c r="IH237" s="161"/>
      <c r="II237" s="161"/>
      <c r="IJ237" s="161"/>
      <c r="IK237" s="161"/>
      <c r="IL237" s="161"/>
      <c r="IM237" s="161"/>
      <c r="IN237" s="161"/>
      <c r="IO237" s="161"/>
      <c r="IP237" s="161"/>
      <c r="IQ237" s="161"/>
      <c r="IR237" s="161"/>
      <c r="IS237" s="161"/>
      <c r="IT237" s="161"/>
      <c r="IU237" s="161"/>
      <c r="IV237" s="161"/>
      <c r="IW237" s="161"/>
    </row>
    <row r="238" spans="1:257" s="144" customFormat="1" outlineLevel="1" x14ac:dyDescent="0.2">
      <c r="A238" s="159" t="s">
        <v>14</v>
      </c>
      <c r="B238" s="151" t="s">
        <v>447</v>
      </c>
      <c r="C238" s="150">
        <v>1</v>
      </c>
      <c r="D238" s="150">
        <v>1</v>
      </c>
      <c r="E238" s="98">
        <f t="shared" si="196"/>
        <v>1</v>
      </c>
      <c r="F238" s="150" t="s">
        <v>31</v>
      </c>
      <c r="G238" s="151" t="s">
        <v>89</v>
      </c>
      <c r="H238" s="115"/>
      <c r="I238" s="146"/>
      <c r="J238" s="146"/>
      <c r="K238" s="146"/>
      <c r="L238" s="146"/>
      <c r="M238" s="146"/>
      <c r="N238" s="146"/>
      <c r="O238" s="146"/>
      <c r="P238" s="148">
        <v>0</v>
      </c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  <c r="AA238" s="161"/>
      <c r="AB238" s="161"/>
      <c r="AC238" s="161"/>
      <c r="AD238" s="161"/>
      <c r="AE238" s="161"/>
      <c r="AF238" s="161"/>
      <c r="AG238" s="161"/>
      <c r="AH238" s="161"/>
      <c r="AI238" s="161"/>
      <c r="AJ238" s="161"/>
      <c r="AK238" s="161"/>
      <c r="AL238" s="161"/>
      <c r="AM238" s="161"/>
      <c r="AN238" s="161"/>
      <c r="AO238" s="161"/>
      <c r="AP238" s="161"/>
      <c r="AQ238" s="161"/>
      <c r="AR238" s="161"/>
      <c r="AS238" s="161"/>
      <c r="AT238" s="161"/>
      <c r="AU238" s="161"/>
      <c r="AV238" s="161"/>
      <c r="AW238" s="161"/>
      <c r="AX238" s="161"/>
      <c r="AY238" s="161"/>
      <c r="AZ238" s="161"/>
      <c r="BA238" s="161"/>
      <c r="BB238" s="161"/>
      <c r="BC238" s="161"/>
      <c r="BD238" s="161"/>
      <c r="BE238" s="161"/>
      <c r="BF238" s="161"/>
      <c r="BG238" s="161"/>
      <c r="BH238" s="161"/>
      <c r="BI238" s="161"/>
      <c r="BJ238" s="161"/>
      <c r="BK238" s="161"/>
      <c r="BL238" s="161"/>
      <c r="BM238" s="161"/>
      <c r="BN238" s="161"/>
      <c r="BO238" s="161"/>
      <c r="BP238" s="161"/>
      <c r="BQ238" s="161"/>
      <c r="BR238" s="161"/>
      <c r="BS238" s="161"/>
      <c r="BT238" s="161"/>
      <c r="BU238" s="161"/>
      <c r="BV238" s="161"/>
      <c r="BW238" s="161"/>
      <c r="BX238" s="161"/>
      <c r="BY238" s="161"/>
      <c r="BZ238" s="161"/>
      <c r="CA238" s="161"/>
      <c r="CB238" s="161"/>
      <c r="CC238" s="161"/>
      <c r="CD238" s="161"/>
      <c r="CE238" s="161"/>
      <c r="CF238" s="161"/>
      <c r="CG238" s="161"/>
      <c r="CH238" s="161"/>
      <c r="CI238" s="161"/>
      <c r="CJ238" s="161"/>
      <c r="CK238" s="161"/>
      <c r="CL238" s="161"/>
      <c r="CM238" s="161"/>
      <c r="CN238" s="161"/>
      <c r="CO238" s="161"/>
      <c r="CP238" s="161"/>
      <c r="CQ238" s="161"/>
      <c r="CR238" s="161"/>
      <c r="CS238" s="161"/>
      <c r="CT238" s="161"/>
      <c r="CU238" s="161"/>
      <c r="CV238" s="161"/>
      <c r="CW238" s="161"/>
      <c r="CX238" s="161"/>
      <c r="CY238" s="161"/>
      <c r="CZ238" s="161"/>
      <c r="DA238" s="161"/>
      <c r="DB238" s="161"/>
      <c r="DC238" s="161"/>
      <c r="DD238" s="161"/>
      <c r="DE238" s="161"/>
      <c r="DF238" s="161"/>
      <c r="DG238" s="161"/>
      <c r="DH238" s="161"/>
      <c r="DI238" s="161"/>
      <c r="DJ238" s="161"/>
      <c r="DK238" s="161"/>
      <c r="DL238" s="161"/>
      <c r="DM238" s="161"/>
      <c r="DN238" s="161"/>
      <c r="DO238" s="161"/>
      <c r="DP238" s="161"/>
      <c r="DQ238" s="161"/>
      <c r="DR238" s="161"/>
      <c r="DS238" s="161"/>
      <c r="DT238" s="161"/>
      <c r="DU238" s="161"/>
      <c r="DV238" s="161"/>
      <c r="DW238" s="161"/>
      <c r="DX238" s="161"/>
      <c r="DY238" s="161"/>
      <c r="DZ238" s="161"/>
      <c r="EA238" s="161"/>
      <c r="EB238" s="161"/>
      <c r="EC238" s="161"/>
      <c r="ED238" s="161"/>
      <c r="EE238" s="161"/>
      <c r="EF238" s="161"/>
      <c r="EG238" s="161"/>
      <c r="EH238" s="161"/>
      <c r="EI238" s="161"/>
      <c r="EJ238" s="161"/>
      <c r="EK238" s="161"/>
      <c r="EL238" s="161"/>
      <c r="EM238" s="161"/>
      <c r="EN238" s="161"/>
      <c r="EO238" s="161"/>
      <c r="EP238" s="161"/>
      <c r="EQ238" s="161"/>
      <c r="ER238" s="161"/>
      <c r="ES238" s="161"/>
      <c r="ET238" s="161"/>
      <c r="EU238" s="161"/>
      <c r="EV238" s="161"/>
      <c r="EW238" s="161"/>
      <c r="EX238" s="161"/>
      <c r="EY238" s="161"/>
      <c r="EZ238" s="161"/>
      <c r="FA238" s="161"/>
      <c r="FB238" s="161"/>
      <c r="FC238" s="161"/>
      <c r="FD238" s="161"/>
      <c r="FE238" s="161"/>
      <c r="FF238" s="161"/>
      <c r="FG238" s="161"/>
      <c r="FH238" s="161"/>
      <c r="FI238" s="161"/>
      <c r="FJ238" s="161"/>
      <c r="FK238" s="161"/>
      <c r="FL238" s="161"/>
      <c r="FM238" s="161"/>
      <c r="FN238" s="161"/>
      <c r="FO238" s="161"/>
      <c r="FP238" s="161"/>
      <c r="FQ238" s="161"/>
      <c r="FR238" s="161"/>
      <c r="FS238" s="161"/>
      <c r="FT238" s="161"/>
      <c r="FU238" s="161"/>
      <c r="FV238" s="161"/>
      <c r="FW238" s="161"/>
      <c r="FX238" s="161"/>
      <c r="FY238" s="161"/>
      <c r="FZ238" s="161"/>
      <c r="GA238" s="161"/>
      <c r="GB238" s="161"/>
      <c r="GC238" s="161"/>
      <c r="GD238" s="161"/>
      <c r="GE238" s="161"/>
      <c r="GF238" s="161"/>
      <c r="GG238" s="161"/>
      <c r="GH238" s="161"/>
      <c r="GI238" s="161"/>
      <c r="GJ238" s="161"/>
      <c r="GK238" s="161"/>
      <c r="GL238" s="161"/>
      <c r="GM238" s="161"/>
      <c r="GN238" s="161"/>
      <c r="GO238" s="161"/>
      <c r="GP238" s="161"/>
      <c r="GQ238" s="161"/>
      <c r="GR238" s="161"/>
      <c r="GS238" s="161"/>
      <c r="GT238" s="161"/>
      <c r="GU238" s="161"/>
      <c r="GV238" s="161"/>
      <c r="GW238" s="161"/>
      <c r="GX238" s="161"/>
      <c r="GY238" s="161"/>
      <c r="GZ238" s="161"/>
      <c r="HA238" s="161"/>
      <c r="HB238" s="161"/>
      <c r="HC238" s="161"/>
      <c r="HD238" s="161"/>
      <c r="HE238" s="161"/>
      <c r="HF238" s="161"/>
      <c r="HG238" s="161"/>
      <c r="HH238" s="161"/>
      <c r="HI238" s="161"/>
      <c r="HJ238" s="161"/>
      <c r="HK238" s="161"/>
      <c r="HL238" s="161"/>
      <c r="HM238" s="161"/>
      <c r="HN238" s="161"/>
      <c r="HO238" s="161"/>
      <c r="HP238" s="161"/>
      <c r="HQ238" s="161"/>
      <c r="HR238" s="161"/>
      <c r="HS238" s="161"/>
      <c r="HT238" s="161"/>
      <c r="HU238" s="161"/>
      <c r="HV238" s="161"/>
      <c r="HW238" s="161"/>
      <c r="HX238" s="161"/>
      <c r="HY238" s="161"/>
      <c r="HZ238" s="161"/>
      <c r="IA238" s="161"/>
      <c r="IB238" s="161"/>
      <c r="IC238" s="161"/>
      <c r="ID238" s="161"/>
      <c r="IE238" s="161"/>
      <c r="IF238" s="161"/>
      <c r="IG238" s="161"/>
      <c r="IH238" s="161"/>
      <c r="II238" s="161"/>
      <c r="IJ238" s="161"/>
      <c r="IK238" s="161"/>
      <c r="IL238" s="161"/>
      <c r="IM238" s="161"/>
      <c r="IN238" s="161"/>
      <c r="IO238" s="161"/>
      <c r="IP238" s="161"/>
      <c r="IQ238" s="161"/>
      <c r="IR238" s="161"/>
      <c r="IS238" s="161"/>
      <c r="IT238" s="161"/>
      <c r="IU238" s="161"/>
      <c r="IV238" s="161"/>
      <c r="IW238" s="161"/>
    </row>
    <row r="239" spans="1:257" s="144" customFormat="1" outlineLevel="1" x14ac:dyDescent="0.2">
      <c r="A239" s="159" t="s">
        <v>14</v>
      </c>
      <c r="B239" s="151" t="s">
        <v>447</v>
      </c>
      <c r="C239" s="150">
        <v>1</v>
      </c>
      <c r="D239" s="150">
        <v>1</v>
      </c>
      <c r="E239" s="98">
        <f t="shared" si="196"/>
        <v>1</v>
      </c>
      <c r="F239" s="150" t="s">
        <v>31</v>
      </c>
      <c r="G239" s="151" t="s">
        <v>88</v>
      </c>
      <c r="H239" s="115"/>
      <c r="I239" s="146"/>
      <c r="J239" s="146"/>
      <c r="K239" s="146"/>
      <c r="L239" s="146"/>
      <c r="M239" s="146"/>
      <c r="N239" s="146"/>
      <c r="O239" s="146"/>
      <c r="P239" s="148">
        <v>0</v>
      </c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  <c r="AA239" s="161"/>
      <c r="AB239" s="161"/>
      <c r="AC239" s="161"/>
      <c r="AD239" s="161"/>
      <c r="AE239" s="161"/>
      <c r="AF239" s="161"/>
      <c r="AG239" s="161"/>
      <c r="AH239" s="161"/>
      <c r="AI239" s="161"/>
      <c r="AJ239" s="161"/>
      <c r="AK239" s="161"/>
      <c r="AL239" s="161"/>
      <c r="AM239" s="161"/>
      <c r="AN239" s="161"/>
      <c r="AO239" s="161"/>
      <c r="AP239" s="161"/>
      <c r="AQ239" s="161"/>
      <c r="AR239" s="161"/>
      <c r="AS239" s="161"/>
      <c r="AT239" s="161"/>
      <c r="AU239" s="161"/>
      <c r="AV239" s="161"/>
      <c r="AW239" s="161"/>
      <c r="AX239" s="161"/>
      <c r="AY239" s="161"/>
      <c r="AZ239" s="161"/>
      <c r="BA239" s="161"/>
      <c r="BB239" s="161"/>
      <c r="BC239" s="161"/>
      <c r="BD239" s="161"/>
      <c r="BE239" s="161"/>
      <c r="BF239" s="161"/>
      <c r="BG239" s="161"/>
      <c r="BH239" s="161"/>
      <c r="BI239" s="161"/>
      <c r="BJ239" s="161"/>
      <c r="BK239" s="161"/>
      <c r="BL239" s="161"/>
      <c r="BM239" s="161"/>
      <c r="BN239" s="161"/>
      <c r="BO239" s="161"/>
      <c r="BP239" s="161"/>
      <c r="BQ239" s="161"/>
      <c r="BR239" s="161"/>
      <c r="BS239" s="161"/>
      <c r="BT239" s="161"/>
      <c r="BU239" s="161"/>
      <c r="BV239" s="161"/>
      <c r="BW239" s="161"/>
      <c r="BX239" s="161"/>
      <c r="BY239" s="161"/>
      <c r="BZ239" s="161"/>
      <c r="CA239" s="161"/>
      <c r="CB239" s="161"/>
      <c r="CC239" s="161"/>
      <c r="CD239" s="161"/>
      <c r="CE239" s="161"/>
      <c r="CF239" s="161"/>
      <c r="CG239" s="161"/>
      <c r="CH239" s="161"/>
      <c r="CI239" s="161"/>
      <c r="CJ239" s="161"/>
      <c r="CK239" s="161"/>
      <c r="CL239" s="161"/>
      <c r="CM239" s="161"/>
      <c r="CN239" s="161"/>
      <c r="CO239" s="161"/>
      <c r="CP239" s="161"/>
      <c r="CQ239" s="161"/>
      <c r="CR239" s="161"/>
      <c r="CS239" s="161"/>
      <c r="CT239" s="161"/>
      <c r="CU239" s="161"/>
      <c r="CV239" s="161"/>
      <c r="CW239" s="161"/>
      <c r="CX239" s="161"/>
      <c r="CY239" s="161"/>
      <c r="CZ239" s="161"/>
      <c r="DA239" s="161"/>
      <c r="DB239" s="161"/>
      <c r="DC239" s="161"/>
      <c r="DD239" s="161"/>
      <c r="DE239" s="161"/>
      <c r="DF239" s="161"/>
      <c r="DG239" s="161"/>
      <c r="DH239" s="161"/>
      <c r="DI239" s="161"/>
      <c r="DJ239" s="161"/>
      <c r="DK239" s="161"/>
      <c r="DL239" s="161"/>
      <c r="DM239" s="161"/>
      <c r="DN239" s="161"/>
      <c r="DO239" s="161"/>
      <c r="DP239" s="161"/>
      <c r="DQ239" s="161"/>
      <c r="DR239" s="161"/>
      <c r="DS239" s="161"/>
      <c r="DT239" s="161"/>
      <c r="DU239" s="161"/>
      <c r="DV239" s="161"/>
      <c r="DW239" s="161"/>
      <c r="DX239" s="161"/>
      <c r="DY239" s="161"/>
      <c r="DZ239" s="161"/>
      <c r="EA239" s="161"/>
      <c r="EB239" s="161"/>
      <c r="EC239" s="161"/>
      <c r="ED239" s="161"/>
      <c r="EE239" s="161"/>
      <c r="EF239" s="161"/>
      <c r="EG239" s="161"/>
      <c r="EH239" s="161"/>
      <c r="EI239" s="161"/>
      <c r="EJ239" s="161"/>
      <c r="EK239" s="161"/>
      <c r="EL239" s="161"/>
      <c r="EM239" s="161"/>
      <c r="EN239" s="161"/>
      <c r="EO239" s="161"/>
      <c r="EP239" s="161"/>
      <c r="EQ239" s="161"/>
      <c r="ER239" s="161"/>
      <c r="ES239" s="161"/>
      <c r="ET239" s="161"/>
      <c r="EU239" s="161"/>
      <c r="EV239" s="161"/>
      <c r="EW239" s="161"/>
      <c r="EX239" s="161"/>
      <c r="EY239" s="161"/>
      <c r="EZ239" s="161"/>
      <c r="FA239" s="161"/>
      <c r="FB239" s="161"/>
      <c r="FC239" s="161"/>
      <c r="FD239" s="161"/>
      <c r="FE239" s="161"/>
      <c r="FF239" s="161"/>
      <c r="FG239" s="161"/>
      <c r="FH239" s="161"/>
      <c r="FI239" s="161"/>
      <c r="FJ239" s="161"/>
      <c r="FK239" s="161"/>
      <c r="FL239" s="161"/>
      <c r="FM239" s="161"/>
      <c r="FN239" s="161"/>
      <c r="FO239" s="161"/>
      <c r="FP239" s="161"/>
      <c r="FQ239" s="161"/>
      <c r="FR239" s="161"/>
      <c r="FS239" s="161"/>
      <c r="FT239" s="161"/>
      <c r="FU239" s="161"/>
      <c r="FV239" s="161"/>
      <c r="FW239" s="161"/>
      <c r="FX239" s="161"/>
      <c r="FY239" s="161"/>
      <c r="FZ239" s="161"/>
      <c r="GA239" s="161"/>
      <c r="GB239" s="161"/>
      <c r="GC239" s="161"/>
      <c r="GD239" s="161"/>
      <c r="GE239" s="161"/>
      <c r="GF239" s="161"/>
      <c r="GG239" s="161"/>
      <c r="GH239" s="161"/>
      <c r="GI239" s="161"/>
      <c r="GJ239" s="161"/>
      <c r="GK239" s="161"/>
      <c r="GL239" s="161"/>
      <c r="GM239" s="161"/>
      <c r="GN239" s="161"/>
      <c r="GO239" s="161"/>
      <c r="GP239" s="161"/>
      <c r="GQ239" s="161"/>
      <c r="GR239" s="161"/>
      <c r="GS239" s="161"/>
      <c r="GT239" s="161"/>
      <c r="GU239" s="161"/>
      <c r="GV239" s="161"/>
      <c r="GW239" s="161"/>
      <c r="GX239" s="161"/>
      <c r="GY239" s="161"/>
      <c r="GZ239" s="161"/>
      <c r="HA239" s="161"/>
      <c r="HB239" s="161"/>
      <c r="HC239" s="161"/>
      <c r="HD239" s="161"/>
      <c r="HE239" s="161"/>
      <c r="HF239" s="161"/>
      <c r="HG239" s="161"/>
      <c r="HH239" s="161"/>
      <c r="HI239" s="161"/>
      <c r="HJ239" s="161"/>
      <c r="HK239" s="161"/>
      <c r="HL239" s="161"/>
      <c r="HM239" s="161"/>
      <c r="HN239" s="161"/>
      <c r="HO239" s="161"/>
      <c r="HP239" s="161"/>
      <c r="HQ239" s="161"/>
      <c r="HR239" s="161"/>
      <c r="HS239" s="161"/>
      <c r="HT239" s="161"/>
      <c r="HU239" s="161"/>
      <c r="HV239" s="161"/>
      <c r="HW239" s="161"/>
      <c r="HX239" s="161"/>
      <c r="HY239" s="161"/>
      <c r="HZ239" s="161"/>
      <c r="IA239" s="161"/>
      <c r="IB239" s="161"/>
      <c r="IC239" s="161"/>
      <c r="ID239" s="161"/>
      <c r="IE239" s="161"/>
      <c r="IF239" s="161"/>
      <c r="IG239" s="161"/>
      <c r="IH239" s="161"/>
      <c r="II239" s="161"/>
      <c r="IJ239" s="161"/>
      <c r="IK239" s="161"/>
      <c r="IL239" s="161"/>
      <c r="IM239" s="161"/>
      <c r="IN239" s="161"/>
      <c r="IO239" s="161"/>
      <c r="IP239" s="161"/>
      <c r="IQ239" s="161"/>
      <c r="IR239" s="161"/>
      <c r="IS239" s="161"/>
      <c r="IT239" s="161"/>
      <c r="IU239" s="161"/>
      <c r="IV239" s="161"/>
      <c r="IW239" s="161"/>
    </row>
    <row r="240" spans="1:257" ht="13.5" outlineLevel="1" thickBot="1" x14ac:dyDescent="0.25">
      <c r="A240" s="107"/>
      <c r="B240" s="49"/>
      <c r="C240" s="47"/>
      <c r="D240" s="47"/>
      <c r="E240" s="47"/>
      <c r="F240" s="47"/>
      <c r="G240" s="49"/>
      <c r="H240" s="6"/>
      <c r="I240" s="43"/>
      <c r="J240" s="43"/>
      <c r="K240" s="43"/>
      <c r="L240" s="43"/>
      <c r="M240" s="43"/>
      <c r="N240" s="43"/>
      <c r="O240" s="43"/>
      <c r="P240" s="2"/>
    </row>
    <row r="241" spans="2:15" x14ac:dyDescent="0.2">
      <c r="B241" s="103"/>
      <c r="C241" s="103"/>
      <c r="D241" s="145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</row>
    <row r="242" spans="2:15" x14ac:dyDescent="0.2">
      <c r="E242" s="50"/>
    </row>
    <row r="243" spans="2:15" x14ac:dyDescent="0.2">
      <c r="E243" s="50"/>
    </row>
    <row r="244" spans="2:15" x14ac:dyDescent="0.2">
      <c r="E244" s="50"/>
    </row>
    <row r="245" spans="2:15" x14ac:dyDescent="0.2">
      <c r="E245" s="50"/>
    </row>
    <row r="246" spans="2:15" x14ac:dyDescent="0.2">
      <c r="E246" s="50"/>
    </row>
    <row r="247" spans="2:15" x14ac:dyDescent="0.2">
      <c r="B247" s="44" t="s">
        <v>23</v>
      </c>
      <c r="C247" s="44"/>
      <c r="D247" s="44"/>
      <c r="E247" s="44"/>
      <c r="F247" s="44"/>
    </row>
    <row r="248" spans="2:15" x14ac:dyDescent="0.2">
      <c r="E248" s="50"/>
    </row>
    <row r="249" spans="2:15" x14ac:dyDescent="0.2">
      <c r="E249" s="50"/>
    </row>
    <row r="250" spans="2:15" x14ac:dyDescent="0.2">
      <c r="E250" s="50"/>
    </row>
    <row r="251" spans="2:15" x14ac:dyDescent="0.2">
      <c r="E251" s="50"/>
    </row>
    <row r="252" spans="2:15" x14ac:dyDescent="0.2">
      <c r="E252" s="50"/>
    </row>
    <row r="253" spans="2:15" x14ac:dyDescent="0.2">
      <c r="E253" s="50"/>
    </row>
    <row r="254" spans="2:15" x14ac:dyDescent="0.2">
      <c r="E254" s="50"/>
    </row>
    <row r="255" spans="2:15" x14ac:dyDescent="0.2">
      <c r="E255" s="50"/>
    </row>
    <row r="256" spans="2:15" x14ac:dyDescent="0.2">
      <c r="E256" s="50"/>
    </row>
    <row r="257" spans="5:5" x14ac:dyDescent="0.2">
      <c r="E257" s="50"/>
    </row>
    <row r="258" spans="5:5" x14ac:dyDescent="0.2">
      <c r="E258" s="50"/>
    </row>
    <row r="259" spans="5:5" x14ac:dyDescent="0.2">
      <c r="E259" s="50"/>
    </row>
    <row r="260" spans="5:5" x14ac:dyDescent="0.2">
      <c r="E260" s="50"/>
    </row>
    <row r="261" spans="5:5" x14ac:dyDescent="0.2">
      <c r="E261" s="50"/>
    </row>
    <row r="262" spans="5:5" x14ac:dyDescent="0.2">
      <c r="E262" s="50"/>
    </row>
    <row r="263" spans="5:5" x14ac:dyDescent="0.2">
      <c r="E263" s="50"/>
    </row>
    <row r="264" spans="5:5" x14ac:dyDescent="0.2">
      <c r="E264" s="50"/>
    </row>
    <row r="265" spans="5:5" x14ac:dyDescent="0.2">
      <c r="E265" s="50"/>
    </row>
    <row r="266" spans="5:5" x14ac:dyDescent="0.2">
      <c r="E266" s="50"/>
    </row>
    <row r="267" spans="5:5" x14ac:dyDescent="0.2">
      <c r="E267" s="50"/>
    </row>
    <row r="273" spans="5:5" x14ac:dyDescent="0.2">
      <c r="E273" s="44"/>
    </row>
  </sheetData>
  <mergeCells count="2">
    <mergeCell ref="H3:P3"/>
    <mergeCell ref="D2:G2"/>
  </mergeCells>
  <hyperlinks>
    <hyperlink ref="B247" r:id="rId1"/>
  </hyperlinks>
  <pageMargins left="0.75" right="0.75" top="1" bottom="1" header="0.5" footer="0.5"/>
  <pageSetup paperSize="9" scale="26" fitToHeight="0" orientation="portrait" r:id="rId2"/>
  <headerFooter alignWithMargins="0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W208"/>
  <sheetViews>
    <sheetView zoomScaleNormal="100" workbookViewId="0">
      <pane ySplit="5" topLeftCell="A150" activePane="bottomLeft" state="frozen"/>
      <selection pane="bottomLeft" activeCell="B173" activeCellId="7" sqref="B13:P13 B18:P18 B53:P53 B55:P56 B122:P125 B133:P135 B145:P146 B173:P174"/>
    </sheetView>
  </sheetViews>
  <sheetFormatPr defaultColWidth="9.140625" defaultRowHeight="12.75" outlineLevelRow="1" x14ac:dyDescent="0.2"/>
  <cols>
    <col min="1" max="1" width="12" style="50" bestFit="1" customWidth="1"/>
    <col min="2" max="2" width="67" style="50" customWidth="1"/>
    <col min="3" max="3" width="8.7109375" style="50" bestFit="1" customWidth="1"/>
    <col min="4" max="4" width="8.7109375" style="177" customWidth="1"/>
    <col min="5" max="5" width="9.28515625" style="177" bestFit="1" customWidth="1"/>
    <col min="6" max="6" width="7.5703125" style="50" bestFit="1" customWidth="1"/>
    <col min="7" max="7" width="12.5703125" style="50" bestFit="1" customWidth="1"/>
    <col min="8" max="16" width="5" style="50" bestFit="1" customWidth="1"/>
    <col min="17" max="16384" width="9.140625" style="50"/>
  </cols>
  <sheetData>
    <row r="1" spans="1:16" x14ac:dyDescent="0.2">
      <c r="B1" s="19" t="s">
        <v>613</v>
      </c>
      <c r="C1" s="19"/>
      <c r="D1" s="185"/>
      <c r="E1" s="185"/>
      <c r="F1" s="19"/>
      <c r="G1" s="19"/>
    </row>
    <row r="2" spans="1:16" ht="15.75" thickBot="1" x14ac:dyDescent="0.3">
      <c r="D2" s="287" t="s">
        <v>441</v>
      </c>
      <c r="E2" s="287"/>
      <c r="F2" s="287"/>
      <c r="G2" s="287"/>
      <c r="I2" s="43"/>
    </row>
    <row r="3" spans="1:16" x14ac:dyDescent="0.2">
      <c r="B3" s="17"/>
      <c r="C3" s="18"/>
      <c r="D3" s="184"/>
      <c r="E3" s="184"/>
      <c r="F3" s="18"/>
      <c r="G3" s="17"/>
      <c r="H3" s="288" t="s">
        <v>44</v>
      </c>
      <c r="I3" s="289"/>
      <c r="J3" s="289"/>
      <c r="K3" s="289"/>
      <c r="L3" s="289"/>
      <c r="M3" s="289"/>
      <c r="N3" s="289"/>
      <c r="O3" s="289"/>
      <c r="P3" s="290"/>
    </row>
    <row r="4" spans="1:16" x14ac:dyDescent="0.2">
      <c r="B4" s="15" t="s">
        <v>43</v>
      </c>
      <c r="C4" s="16" t="s">
        <v>42</v>
      </c>
      <c r="D4" s="183" t="s">
        <v>287</v>
      </c>
      <c r="E4" s="183" t="s">
        <v>288</v>
      </c>
      <c r="F4" s="16" t="s">
        <v>41</v>
      </c>
      <c r="G4" s="15" t="s">
        <v>40</v>
      </c>
      <c r="H4" s="104">
        <v>0</v>
      </c>
      <c r="I4" s="104">
        <v>1</v>
      </c>
      <c r="J4" s="104">
        <v>2</v>
      </c>
      <c r="K4" s="104">
        <v>3</v>
      </c>
      <c r="L4" s="104">
        <v>4</v>
      </c>
      <c r="M4" s="104">
        <v>5</v>
      </c>
      <c r="N4" s="104">
        <v>6</v>
      </c>
      <c r="O4" s="104">
        <v>7</v>
      </c>
      <c r="P4" s="51">
        <v>8</v>
      </c>
    </row>
    <row r="5" spans="1:16" ht="13.5" thickBot="1" x14ac:dyDescent="0.25">
      <c r="B5" s="45"/>
      <c r="C5" s="2"/>
      <c r="D5" s="178"/>
      <c r="E5" s="178"/>
      <c r="F5" s="2"/>
      <c r="G5" s="45"/>
      <c r="H5" s="75">
        <f t="shared" ref="H5:P5" si="0">SUM(H6:H640)</f>
        <v>179.3</v>
      </c>
      <c r="I5" s="200">
        <f t="shared" si="0"/>
        <v>149.55000000000001</v>
      </c>
      <c r="J5" s="200">
        <f t="shared" si="0"/>
        <v>135.30000000000001</v>
      </c>
      <c r="K5" s="200">
        <f t="shared" si="0"/>
        <v>123.3</v>
      </c>
      <c r="L5" s="200">
        <f t="shared" si="0"/>
        <v>116.25</v>
      </c>
      <c r="M5" s="200">
        <f t="shared" si="0"/>
        <v>74</v>
      </c>
      <c r="N5" s="200">
        <f t="shared" si="0"/>
        <v>71</v>
      </c>
      <c r="O5" s="200">
        <f t="shared" si="0"/>
        <v>52.5</v>
      </c>
      <c r="P5" s="76">
        <f t="shared" si="0"/>
        <v>23.25</v>
      </c>
    </row>
    <row r="6" spans="1:16" x14ac:dyDescent="0.2">
      <c r="A6" s="104"/>
      <c r="B6" s="48" t="s">
        <v>18</v>
      </c>
      <c r="C6" s="46"/>
      <c r="D6" s="187"/>
      <c r="E6" s="187"/>
      <c r="F6" s="46"/>
      <c r="G6" s="48"/>
      <c r="H6" s="11"/>
      <c r="I6" s="11"/>
      <c r="J6" s="11"/>
      <c r="K6" s="11"/>
      <c r="L6" s="11"/>
      <c r="M6" s="11"/>
      <c r="N6" s="11"/>
      <c r="O6" s="11"/>
      <c r="P6" s="10"/>
    </row>
    <row r="7" spans="1:16" outlineLevel="1" x14ac:dyDescent="0.2">
      <c r="A7" s="168" t="s">
        <v>18</v>
      </c>
      <c r="B7" s="171" t="s">
        <v>490</v>
      </c>
      <c r="C7" s="170">
        <v>3.5</v>
      </c>
      <c r="D7" s="191">
        <v>4</v>
      </c>
      <c r="E7" s="202">
        <f t="shared" ref="E7:E20" si="1">IF(D7 = 0, "", C7/D7)</f>
        <v>0.875</v>
      </c>
      <c r="F7" s="170" t="s">
        <v>31</v>
      </c>
      <c r="G7" s="171" t="s">
        <v>33</v>
      </c>
      <c r="H7" s="168">
        <f>C7</f>
        <v>3.5</v>
      </c>
      <c r="I7" s="166">
        <f>H7</f>
        <v>3.5</v>
      </c>
      <c r="J7" s="168">
        <v>1.5</v>
      </c>
      <c r="K7" s="168">
        <v>0</v>
      </c>
      <c r="L7" s="168">
        <f t="shared" ref="L7:P7" si="2">K7</f>
        <v>0</v>
      </c>
      <c r="M7" s="168">
        <f t="shared" si="2"/>
        <v>0</v>
      </c>
      <c r="N7" s="168">
        <f t="shared" si="2"/>
        <v>0</v>
      </c>
      <c r="O7" s="168">
        <f t="shared" si="2"/>
        <v>0</v>
      </c>
      <c r="P7" s="148">
        <f t="shared" si="2"/>
        <v>0</v>
      </c>
    </row>
    <row r="8" spans="1:16" s="177" customFormat="1" outlineLevel="1" x14ac:dyDescent="0.2">
      <c r="A8" s="194" t="s">
        <v>18</v>
      </c>
      <c r="B8" s="192" t="s">
        <v>514</v>
      </c>
      <c r="C8" s="191">
        <v>1</v>
      </c>
      <c r="D8" s="191">
        <v>1</v>
      </c>
      <c r="E8" s="202">
        <f t="shared" si="1"/>
        <v>1</v>
      </c>
      <c r="F8" s="191" t="s">
        <v>31</v>
      </c>
      <c r="G8" s="192" t="s">
        <v>33</v>
      </c>
      <c r="H8" s="181">
        <f>C8</f>
        <v>1</v>
      </c>
      <c r="I8" s="181">
        <v>0</v>
      </c>
      <c r="J8" s="181">
        <f t="shared" ref="J8" si="3">I8</f>
        <v>0</v>
      </c>
      <c r="K8" s="181">
        <f t="shared" ref="K8" si="4">J8</f>
        <v>0</v>
      </c>
      <c r="L8" s="181">
        <f t="shared" ref="L8" si="5">K8</f>
        <v>0</v>
      </c>
      <c r="M8" s="181">
        <f t="shared" ref="M8" si="6">L8</f>
        <v>0</v>
      </c>
      <c r="N8" s="181">
        <f t="shared" ref="N8" si="7">M8</f>
        <v>0</v>
      </c>
      <c r="O8" s="181">
        <f t="shared" ref="O8" si="8">N8</f>
        <v>0</v>
      </c>
      <c r="P8" s="189">
        <f t="shared" ref="P8" si="9">O8</f>
        <v>0</v>
      </c>
    </row>
    <row r="9" spans="1:16" outlineLevel="1" x14ac:dyDescent="0.2">
      <c r="A9" s="168" t="s">
        <v>18</v>
      </c>
      <c r="B9" s="171" t="s">
        <v>275</v>
      </c>
      <c r="C9" s="170">
        <v>1</v>
      </c>
      <c r="D9" s="191">
        <v>2</v>
      </c>
      <c r="E9" s="202">
        <f t="shared" si="1"/>
        <v>0.5</v>
      </c>
      <c r="F9" s="170" t="s">
        <v>31</v>
      </c>
      <c r="G9" s="171" t="s">
        <v>33</v>
      </c>
      <c r="H9" s="181">
        <f t="shared" ref="H9:H18" si="10">C9</f>
        <v>1</v>
      </c>
      <c r="I9" s="168">
        <f t="shared" ref="I9:P9" si="11">H9</f>
        <v>1</v>
      </c>
      <c r="J9" s="168">
        <f t="shared" si="11"/>
        <v>1</v>
      </c>
      <c r="K9" s="168">
        <v>0</v>
      </c>
      <c r="L9" s="168">
        <f t="shared" si="11"/>
        <v>0</v>
      </c>
      <c r="M9" s="168">
        <f t="shared" si="11"/>
        <v>0</v>
      </c>
      <c r="N9" s="168">
        <f t="shared" si="11"/>
        <v>0</v>
      </c>
      <c r="O9" s="168">
        <f t="shared" si="11"/>
        <v>0</v>
      </c>
      <c r="P9" s="169">
        <f t="shared" si="11"/>
        <v>0</v>
      </c>
    </row>
    <row r="10" spans="1:16" s="177" customFormat="1" outlineLevel="1" x14ac:dyDescent="0.2">
      <c r="A10" s="160" t="s">
        <v>18</v>
      </c>
      <c r="B10" s="192" t="s">
        <v>515</v>
      </c>
      <c r="C10" s="191">
        <v>2</v>
      </c>
      <c r="D10" s="191">
        <v>0.5</v>
      </c>
      <c r="E10" s="202">
        <f t="shared" si="1"/>
        <v>4</v>
      </c>
      <c r="F10" s="191" t="s">
        <v>31</v>
      </c>
      <c r="G10" s="192" t="s">
        <v>33</v>
      </c>
      <c r="H10" s="181">
        <f t="shared" ref="H10" si="12">C10</f>
        <v>2</v>
      </c>
      <c r="I10" s="181">
        <v>0</v>
      </c>
      <c r="J10" s="181">
        <f t="shared" ref="J10" si="13">I10</f>
        <v>0</v>
      </c>
      <c r="K10" s="181">
        <f t="shared" ref="K10" si="14">J10</f>
        <v>0</v>
      </c>
      <c r="L10" s="181">
        <f t="shared" ref="L10" si="15">K10</f>
        <v>0</v>
      </c>
      <c r="M10" s="181">
        <f t="shared" ref="M10" si="16">L10</f>
        <v>0</v>
      </c>
      <c r="N10" s="181">
        <f t="shared" ref="N10" si="17">M10</f>
        <v>0</v>
      </c>
      <c r="O10" s="181">
        <f t="shared" ref="O10" si="18">N10</f>
        <v>0</v>
      </c>
      <c r="P10" s="189">
        <f t="shared" ref="P10" si="19">O10</f>
        <v>0</v>
      </c>
    </row>
    <row r="11" spans="1:16" outlineLevel="1" x14ac:dyDescent="0.2">
      <c r="A11" s="168" t="s">
        <v>18</v>
      </c>
      <c r="B11" s="171" t="s">
        <v>54</v>
      </c>
      <c r="C11" s="170">
        <v>1</v>
      </c>
      <c r="D11" s="191">
        <v>1</v>
      </c>
      <c r="E11" s="202">
        <f t="shared" si="1"/>
        <v>1</v>
      </c>
      <c r="F11" s="170" t="s">
        <v>31</v>
      </c>
      <c r="G11" s="171" t="s">
        <v>27</v>
      </c>
      <c r="H11" s="181">
        <f t="shared" si="10"/>
        <v>1</v>
      </c>
      <c r="I11" s="168">
        <f t="shared" ref="I11:P11" si="20">H11</f>
        <v>1</v>
      </c>
      <c r="J11" s="168">
        <f t="shared" si="20"/>
        <v>1</v>
      </c>
      <c r="K11" s="168">
        <f t="shared" si="20"/>
        <v>1</v>
      </c>
      <c r="L11" s="168">
        <f t="shared" si="20"/>
        <v>1</v>
      </c>
      <c r="M11" s="168">
        <f t="shared" si="20"/>
        <v>1</v>
      </c>
      <c r="N11" s="168">
        <f t="shared" si="20"/>
        <v>1</v>
      </c>
      <c r="O11" s="168">
        <v>0</v>
      </c>
      <c r="P11" s="169">
        <f t="shared" si="20"/>
        <v>0</v>
      </c>
    </row>
    <row r="12" spans="1:16" outlineLevel="1" x14ac:dyDescent="0.2">
      <c r="A12" s="168" t="s">
        <v>18</v>
      </c>
      <c r="B12" s="171" t="s">
        <v>491</v>
      </c>
      <c r="C12" s="170">
        <v>1</v>
      </c>
      <c r="D12" s="191">
        <v>7</v>
      </c>
      <c r="E12" s="202">
        <f t="shared" si="1"/>
        <v>0.14285714285714285</v>
      </c>
      <c r="F12" s="170" t="s">
        <v>28</v>
      </c>
      <c r="G12" s="171" t="s">
        <v>24</v>
      </c>
      <c r="H12" s="181">
        <f t="shared" si="10"/>
        <v>1</v>
      </c>
      <c r="I12" s="168">
        <f t="shared" ref="I12:P12" si="21">H12</f>
        <v>1</v>
      </c>
      <c r="J12" s="168">
        <f t="shared" si="21"/>
        <v>1</v>
      </c>
      <c r="K12" s="168">
        <f t="shared" si="21"/>
        <v>1</v>
      </c>
      <c r="L12" s="168">
        <f t="shared" si="21"/>
        <v>1</v>
      </c>
      <c r="M12" s="168">
        <v>3</v>
      </c>
      <c r="N12" s="168">
        <f t="shared" si="21"/>
        <v>3</v>
      </c>
      <c r="O12" s="168">
        <v>0</v>
      </c>
      <c r="P12" s="169">
        <f t="shared" si="21"/>
        <v>0</v>
      </c>
    </row>
    <row r="13" spans="1:16" s="167" customFormat="1" ht="15" outlineLevel="1" x14ac:dyDescent="0.25">
      <c r="A13" s="168" t="s">
        <v>18</v>
      </c>
      <c r="B13" s="171" t="s">
        <v>492</v>
      </c>
      <c r="C13" s="170">
        <v>1.5</v>
      </c>
      <c r="D13" s="108">
        <v>0</v>
      </c>
      <c r="E13" s="219" t="s">
        <v>347</v>
      </c>
      <c r="F13" s="170" t="s">
        <v>31</v>
      </c>
      <c r="G13" s="171" t="s">
        <v>27</v>
      </c>
      <c r="H13" s="181">
        <f t="shared" si="10"/>
        <v>1.5</v>
      </c>
      <c r="I13" s="168">
        <f t="shared" ref="I13:P13" si="22">H13</f>
        <v>1.5</v>
      </c>
      <c r="J13" s="168">
        <f t="shared" si="22"/>
        <v>1.5</v>
      </c>
      <c r="K13" s="168">
        <f t="shared" si="22"/>
        <v>1.5</v>
      </c>
      <c r="L13" s="168">
        <f t="shared" si="22"/>
        <v>1.5</v>
      </c>
      <c r="M13" s="168">
        <f t="shared" si="22"/>
        <v>1.5</v>
      </c>
      <c r="N13" s="168">
        <f t="shared" si="22"/>
        <v>1.5</v>
      </c>
      <c r="O13" s="168">
        <f t="shared" si="22"/>
        <v>1.5</v>
      </c>
      <c r="P13" s="169">
        <f t="shared" si="22"/>
        <v>1.5</v>
      </c>
    </row>
    <row r="14" spans="1:16" s="167" customFormat="1" outlineLevel="1" x14ac:dyDescent="0.2">
      <c r="A14" s="168" t="s">
        <v>18</v>
      </c>
      <c r="B14" s="171" t="s">
        <v>493</v>
      </c>
      <c r="C14" s="170">
        <v>1</v>
      </c>
      <c r="D14" s="191">
        <v>1</v>
      </c>
      <c r="E14" s="202">
        <f t="shared" si="1"/>
        <v>1</v>
      </c>
      <c r="F14" s="170" t="s">
        <v>31</v>
      </c>
      <c r="G14" s="171" t="s">
        <v>24</v>
      </c>
      <c r="H14" s="181">
        <f t="shared" si="10"/>
        <v>1</v>
      </c>
      <c r="I14" s="168">
        <v>0</v>
      </c>
      <c r="J14" s="168">
        <f t="shared" ref="J14:P14" si="23">I14</f>
        <v>0</v>
      </c>
      <c r="K14" s="168">
        <f t="shared" si="23"/>
        <v>0</v>
      </c>
      <c r="L14" s="168">
        <f t="shared" si="23"/>
        <v>0</v>
      </c>
      <c r="M14" s="168">
        <f t="shared" si="23"/>
        <v>0</v>
      </c>
      <c r="N14" s="168">
        <f t="shared" si="23"/>
        <v>0</v>
      </c>
      <c r="O14" s="168">
        <f t="shared" si="23"/>
        <v>0</v>
      </c>
      <c r="P14" s="169">
        <f t="shared" si="23"/>
        <v>0</v>
      </c>
    </row>
    <row r="15" spans="1:16" s="167" customFormat="1" outlineLevel="1" x14ac:dyDescent="0.2">
      <c r="A15" s="168" t="s">
        <v>18</v>
      </c>
      <c r="B15" s="171" t="s">
        <v>494</v>
      </c>
      <c r="C15" s="170">
        <v>1</v>
      </c>
      <c r="D15" s="191">
        <v>5</v>
      </c>
      <c r="E15" s="202">
        <f t="shared" si="1"/>
        <v>0.2</v>
      </c>
      <c r="F15" s="170" t="s">
        <v>31</v>
      </c>
      <c r="G15" s="171" t="s">
        <v>24</v>
      </c>
      <c r="H15" s="181">
        <f t="shared" si="10"/>
        <v>1</v>
      </c>
      <c r="I15" s="168">
        <f t="shared" ref="I15:P15" si="24">H15</f>
        <v>1</v>
      </c>
      <c r="J15" s="168">
        <f t="shared" si="24"/>
        <v>1</v>
      </c>
      <c r="K15" s="168">
        <f t="shared" si="24"/>
        <v>1</v>
      </c>
      <c r="L15" s="168">
        <f t="shared" si="24"/>
        <v>1</v>
      </c>
      <c r="M15" s="168">
        <f t="shared" si="24"/>
        <v>1</v>
      </c>
      <c r="N15" s="168">
        <f t="shared" si="24"/>
        <v>1</v>
      </c>
      <c r="O15" s="168">
        <v>0</v>
      </c>
      <c r="P15" s="169">
        <f t="shared" si="24"/>
        <v>0</v>
      </c>
    </row>
    <row r="16" spans="1:16" s="167" customFormat="1" outlineLevel="1" x14ac:dyDescent="0.2">
      <c r="A16" s="168" t="s">
        <v>18</v>
      </c>
      <c r="B16" s="171" t="s">
        <v>495</v>
      </c>
      <c r="C16" s="170">
        <v>1.5</v>
      </c>
      <c r="D16" s="191">
        <v>1.5</v>
      </c>
      <c r="E16" s="202">
        <f t="shared" si="1"/>
        <v>1</v>
      </c>
      <c r="F16" s="170" t="s">
        <v>31</v>
      </c>
      <c r="G16" s="171" t="s">
        <v>27</v>
      </c>
      <c r="H16" s="181">
        <f t="shared" si="10"/>
        <v>1.5</v>
      </c>
      <c r="I16" s="168">
        <f t="shared" ref="I16:P16" si="25">H16</f>
        <v>1.5</v>
      </c>
      <c r="J16" s="168">
        <f t="shared" si="25"/>
        <v>1.5</v>
      </c>
      <c r="K16" s="168">
        <f t="shared" si="25"/>
        <v>1.5</v>
      </c>
      <c r="L16" s="168">
        <f t="shared" si="25"/>
        <v>1.5</v>
      </c>
      <c r="M16" s="168">
        <f t="shared" si="25"/>
        <v>1.5</v>
      </c>
      <c r="N16" s="168">
        <f t="shared" si="25"/>
        <v>1.5</v>
      </c>
      <c r="O16" s="168">
        <v>0</v>
      </c>
      <c r="P16" s="169">
        <f t="shared" si="25"/>
        <v>0</v>
      </c>
    </row>
    <row r="17" spans="1:16" s="167" customFormat="1" outlineLevel="1" x14ac:dyDescent="0.2">
      <c r="A17" s="168" t="s">
        <v>18</v>
      </c>
      <c r="B17" s="171" t="s">
        <v>496</v>
      </c>
      <c r="C17" s="170">
        <v>2</v>
      </c>
      <c r="D17" s="191">
        <v>4.5</v>
      </c>
      <c r="E17" s="202">
        <f t="shared" si="1"/>
        <v>0.44444444444444442</v>
      </c>
      <c r="F17" s="170" t="s">
        <v>31</v>
      </c>
      <c r="G17" s="171" t="s">
        <v>27</v>
      </c>
      <c r="H17" s="181">
        <f t="shared" si="10"/>
        <v>2</v>
      </c>
      <c r="I17" s="168">
        <f t="shared" ref="I17:P17" si="26">H17</f>
        <v>2</v>
      </c>
      <c r="J17" s="168">
        <f t="shared" si="26"/>
        <v>2</v>
      </c>
      <c r="K17" s="168">
        <f t="shared" si="26"/>
        <v>2</v>
      </c>
      <c r="L17" s="168">
        <f t="shared" si="26"/>
        <v>2</v>
      </c>
      <c r="M17" s="168">
        <v>1</v>
      </c>
      <c r="N17" s="168">
        <f t="shared" si="26"/>
        <v>1</v>
      </c>
      <c r="O17" s="168">
        <v>0</v>
      </c>
      <c r="P17" s="169">
        <f t="shared" si="26"/>
        <v>0</v>
      </c>
    </row>
    <row r="18" spans="1:16" s="167" customFormat="1" ht="15" outlineLevel="1" x14ac:dyDescent="0.25">
      <c r="A18" s="168" t="s">
        <v>18</v>
      </c>
      <c r="B18" s="171" t="s">
        <v>497</v>
      </c>
      <c r="C18" s="170">
        <v>2</v>
      </c>
      <c r="D18" s="108">
        <v>0</v>
      </c>
      <c r="E18" s="219" t="s">
        <v>347</v>
      </c>
      <c r="F18" s="170" t="s">
        <v>31</v>
      </c>
      <c r="G18" s="171" t="s">
        <v>27</v>
      </c>
      <c r="H18" s="181">
        <f t="shared" si="10"/>
        <v>2</v>
      </c>
      <c r="I18" s="168">
        <f t="shared" ref="I18:P19" si="27">H18</f>
        <v>2</v>
      </c>
      <c r="J18" s="168">
        <f t="shared" si="27"/>
        <v>2</v>
      </c>
      <c r="K18" s="168">
        <f t="shared" si="27"/>
        <v>2</v>
      </c>
      <c r="L18" s="168">
        <f t="shared" si="27"/>
        <v>2</v>
      </c>
      <c r="M18" s="168">
        <f t="shared" si="27"/>
        <v>2</v>
      </c>
      <c r="N18" s="168">
        <f t="shared" si="27"/>
        <v>2</v>
      </c>
      <c r="O18" s="168">
        <f t="shared" si="27"/>
        <v>2</v>
      </c>
      <c r="P18" s="169">
        <f t="shared" si="27"/>
        <v>2</v>
      </c>
    </row>
    <row r="19" spans="1:16" s="177" customFormat="1" outlineLevel="1" x14ac:dyDescent="0.2">
      <c r="A19" s="186" t="s">
        <v>18</v>
      </c>
      <c r="B19" s="192" t="s">
        <v>531</v>
      </c>
      <c r="C19" s="191">
        <v>1</v>
      </c>
      <c r="D19" s="191">
        <v>1</v>
      </c>
      <c r="E19" s="203">
        <f t="shared" si="1"/>
        <v>1</v>
      </c>
      <c r="F19" s="191" t="s">
        <v>31</v>
      </c>
      <c r="G19" s="192" t="s">
        <v>33</v>
      </c>
      <c r="H19" s="186"/>
      <c r="I19" s="186"/>
      <c r="J19" s="186"/>
      <c r="K19" s="186"/>
      <c r="L19" s="186">
        <f t="shared" si="27"/>
        <v>0</v>
      </c>
      <c r="M19" s="186">
        <f t="shared" si="27"/>
        <v>0</v>
      </c>
      <c r="N19" s="186">
        <f t="shared" si="27"/>
        <v>0</v>
      </c>
      <c r="O19" s="186">
        <f t="shared" si="27"/>
        <v>0</v>
      </c>
      <c r="P19" s="189">
        <f t="shared" si="27"/>
        <v>0</v>
      </c>
    </row>
    <row r="20" spans="1:16" s="177" customFormat="1" outlineLevel="1" x14ac:dyDescent="0.2">
      <c r="A20" s="186" t="s">
        <v>18</v>
      </c>
      <c r="B20" s="192" t="s">
        <v>532</v>
      </c>
      <c r="C20" s="191">
        <v>3</v>
      </c>
      <c r="D20" s="191">
        <v>2</v>
      </c>
      <c r="E20" s="203">
        <f t="shared" si="1"/>
        <v>1.5</v>
      </c>
      <c r="F20" s="191" t="s">
        <v>31</v>
      </c>
      <c r="G20" s="192" t="s">
        <v>33</v>
      </c>
      <c r="H20" s="211"/>
      <c r="I20" s="211"/>
      <c r="J20" s="211"/>
      <c r="K20" s="211"/>
      <c r="L20" s="211">
        <v>0</v>
      </c>
      <c r="M20" s="186">
        <f t="shared" ref="M20" si="28">L20</f>
        <v>0</v>
      </c>
      <c r="N20" s="186">
        <f t="shared" ref="N20" si="29">M20</f>
        <v>0</v>
      </c>
      <c r="O20" s="186">
        <f t="shared" ref="O20" si="30">N20</f>
        <v>0</v>
      </c>
      <c r="P20" s="189">
        <f t="shared" ref="P20" si="31">O20</f>
        <v>0</v>
      </c>
    </row>
    <row r="21" spans="1:16" x14ac:dyDescent="0.2">
      <c r="A21" s="166"/>
      <c r="B21" s="48" t="s">
        <v>17</v>
      </c>
      <c r="C21" s="46"/>
      <c r="D21" s="187"/>
      <c r="E21" s="187" t="str">
        <f t="shared" ref="E21:E98" si="32">IF(D21 = 0, "", C21/D21)</f>
        <v/>
      </c>
      <c r="F21" s="46"/>
      <c r="G21" s="48"/>
      <c r="H21" s="11"/>
      <c r="I21" s="11"/>
      <c r="J21" s="11"/>
      <c r="K21" s="11"/>
      <c r="L21" s="11"/>
      <c r="M21" s="11"/>
      <c r="N21" s="11"/>
      <c r="O21" s="11"/>
      <c r="P21" s="10"/>
    </row>
    <row r="22" spans="1:16" s="195" customFormat="1" ht="15" customHeight="1" outlineLevel="1" x14ac:dyDescent="0.2">
      <c r="A22" s="195" t="s">
        <v>17</v>
      </c>
      <c r="B22" s="196" t="s">
        <v>207</v>
      </c>
      <c r="C22" s="198">
        <v>0.25</v>
      </c>
      <c r="D22" s="177">
        <v>0.25</v>
      </c>
      <c r="E22" s="202">
        <f t="shared" si="32"/>
        <v>1</v>
      </c>
      <c r="F22" s="196" t="s">
        <v>31</v>
      </c>
      <c r="G22" s="196" t="s">
        <v>77</v>
      </c>
      <c r="H22" s="182">
        <f t="shared" ref="H22:H25" si="33">C22</f>
        <v>0.25</v>
      </c>
      <c r="I22" s="209">
        <f t="shared" ref="I22:P25" si="34">H22</f>
        <v>0.25</v>
      </c>
      <c r="J22" s="209">
        <v>0</v>
      </c>
      <c r="K22" s="209">
        <f t="shared" si="34"/>
        <v>0</v>
      </c>
      <c r="L22" s="209">
        <f t="shared" si="34"/>
        <v>0</v>
      </c>
      <c r="M22" s="209">
        <f t="shared" si="34"/>
        <v>0</v>
      </c>
      <c r="N22" s="209">
        <f t="shared" si="34"/>
        <v>0</v>
      </c>
      <c r="O22" s="209">
        <f t="shared" si="34"/>
        <v>0</v>
      </c>
      <c r="P22" s="189">
        <f t="shared" si="34"/>
        <v>0</v>
      </c>
    </row>
    <row r="23" spans="1:16" s="195" customFormat="1" ht="15" customHeight="1" outlineLevel="1" x14ac:dyDescent="0.2">
      <c r="A23" s="195" t="s">
        <v>17</v>
      </c>
      <c r="B23" s="196" t="s">
        <v>209</v>
      </c>
      <c r="C23" s="198">
        <v>0.25</v>
      </c>
      <c r="D23" s="177">
        <v>0.25</v>
      </c>
      <c r="E23" s="202">
        <f t="shared" si="32"/>
        <v>1</v>
      </c>
      <c r="F23" s="196" t="s">
        <v>31</v>
      </c>
      <c r="G23" s="196" t="s">
        <v>77</v>
      </c>
      <c r="H23" s="182">
        <f t="shared" si="33"/>
        <v>0.25</v>
      </c>
      <c r="I23" s="209">
        <f t="shared" si="34"/>
        <v>0.25</v>
      </c>
      <c r="J23" s="209">
        <v>0</v>
      </c>
      <c r="K23" s="209">
        <f t="shared" si="34"/>
        <v>0</v>
      </c>
      <c r="L23" s="209">
        <f t="shared" si="34"/>
        <v>0</v>
      </c>
      <c r="M23" s="209">
        <f t="shared" si="34"/>
        <v>0</v>
      </c>
      <c r="N23" s="209">
        <f t="shared" si="34"/>
        <v>0</v>
      </c>
      <c r="O23" s="209">
        <f t="shared" si="34"/>
        <v>0</v>
      </c>
      <c r="P23" s="189">
        <f t="shared" si="34"/>
        <v>0</v>
      </c>
    </row>
    <row r="24" spans="1:16" s="195" customFormat="1" ht="15" customHeight="1" outlineLevel="1" x14ac:dyDescent="0.2">
      <c r="A24" s="195" t="s">
        <v>17</v>
      </c>
      <c r="B24" s="196" t="s">
        <v>215</v>
      </c>
      <c r="C24" s="198">
        <v>0.5</v>
      </c>
      <c r="D24" s="177">
        <v>0.5</v>
      </c>
      <c r="E24" s="202">
        <f t="shared" si="32"/>
        <v>1</v>
      </c>
      <c r="F24" s="196" t="s">
        <v>31</v>
      </c>
      <c r="G24" s="196" t="s">
        <v>77</v>
      </c>
      <c r="H24" s="182">
        <f t="shared" si="33"/>
        <v>0.5</v>
      </c>
      <c r="I24" s="209">
        <f t="shared" si="34"/>
        <v>0.5</v>
      </c>
      <c r="J24" s="209">
        <v>0</v>
      </c>
      <c r="K24" s="209">
        <f t="shared" si="34"/>
        <v>0</v>
      </c>
      <c r="L24" s="209">
        <f t="shared" si="34"/>
        <v>0</v>
      </c>
      <c r="M24" s="209">
        <f t="shared" si="34"/>
        <v>0</v>
      </c>
      <c r="N24" s="209">
        <f t="shared" si="34"/>
        <v>0</v>
      </c>
      <c r="O24" s="209">
        <f t="shared" si="34"/>
        <v>0</v>
      </c>
      <c r="P24" s="189">
        <f t="shared" si="34"/>
        <v>0</v>
      </c>
    </row>
    <row r="25" spans="1:16" s="195" customFormat="1" ht="15" customHeight="1" outlineLevel="1" x14ac:dyDescent="0.2">
      <c r="A25" s="195" t="s">
        <v>17</v>
      </c>
      <c r="B25" s="196" t="s">
        <v>216</v>
      </c>
      <c r="C25" s="198">
        <v>0.25</v>
      </c>
      <c r="D25" s="177">
        <v>0.25</v>
      </c>
      <c r="E25" s="202">
        <f t="shared" si="32"/>
        <v>1</v>
      </c>
      <c r="F25" s="196" t="s">
        <v>31</v>
      </c>
      <c r="G25" s="196" t="s">
        <v>77</v>
      </c>
      <c r="H25" s="182">
        <f t="shared" si="33"/>
        <v>0.25</v>
      </c>
      <c r="I25" s="209">
        <f t="shared" si="34"/>
        <v>0.25</v>
      </c>
      <c r="J25" s="209">
        <v>0</v>
      </c>
      <c r="K25" s="209">
        <f t="shared" si="34"/>
        <v>0</v>
      </c>
      <c r="L25" s="209">
        <f t="shared" si="34"/>
        <v>0</v>
      </c>
      <c r="M25" s="209">
        <f t="shared" si="34"/>
        <v>0</v>
      </c>
      <c r="N25" s="209">
        <f t="shared" si="34"/>
        <v>0</v>
      </c>
      <c r="O25" s="209">
        <f t="shared" si="34"/>
        <v>0</v>
      </c>
      <c r="P25" s="189">
        <f t="shared" si="34"/>
        <v>0</v>
      </c>
    </row>
    <row r="26" spans="1:16" s="195" customFormat="1" ht="15" customHeight="1" outlineLevel="1" x14ac:dyDescent="0.2">
      <c r="A26" s="195" t="s">
        <v>17</v>
      </c>
      <c r="B26" s="196" t="s">
        <v>536</v>
      </c>
      <c r="C26" s="198">
        <v>5</v>
      </c>
      <c r="D26" s="177">
        <v>3</v>
      </c>
      <c r="E26" s="202">
        <f t="shared" si="32"/>
        <v>1.6666666666666667</v>
      </c>
      <c r="F26" s="196" t="s">
        <v>31</v>
      </c>
      <c r="G26" s="196" t="s">
        <v>78</v>
      </c>
      <c r="H26" s="157"/>
      <c r="I26" s="186"/>
      <c r="J26" s="212"/>
      <c r="K26" s="212"/>
      <c r="L26" s="212">
        <v>5</v>
      </c>
      <c r="M26" s="212">
        <v>0</v>
      </c>
      <c r="N26" s="212">
        <f t="shared" ref="N26" si="35">M26</f>
        <v>0</v>
      </c>
      <c r="O26" s="212">
        <f t="shared" ref="O26" si="36">N26</f>
        <v>0</v>
      </c>
      <c r="P26" s="189">
        <f t="shared" ref="P26" si="37">O26</f>
        <v>0</v>
      </c>
    </row>
    <row r="27" spans="1:16" s="63" customFormat="1" outlineLevel="1" x14ac:dyDescent="0.2">
      <c r="A27" s="172" t="s">
        <v>17</v>
      </c>
      <c r="B27" s="173" t="s">
        <v>261</v>
      </c>
      <c r="C27" s="174">
        <v>5</v>
      </c>
      <c r="D27" s="198" t="s">
        <v>347</v>
      </c>
      <c r="E27" s="219" t="s">
        <v>347</v>
      </c>
      <c r="F27" s="173" t="s">
        <v>31</v>
      </c>
      <c r="G27" s="175" t="s">
        <v>78</v>
      </c>
      <c r="H27" s="181">
        <f t="shared" ref="H27:H79" si="38">C27</f>
        <v>5</v>
      </c>
      <c r="I27" s="181">
        <f t="shared" ref="I27:P79" si="39">H27</f>
        <v>5</v>
      </c>
      <c r="J27" s="181">
        <f t="shared" ref="J27:J79" si="40">I27</f>
        <v>5</v>
      </c>
      <c r="K27" s="181">
        <f t="shared" ref="K27:K79" si="41">J27</f>
        <v>5</v>
      </c>
      <c r="L27" s="181">
        <f t="shared" ref="L27:L79" si="42">K27</f>
        <v>5</v>
      </c>
      <c r="M27" s="181">
        <v>0</v>
      </c>
      <c r="N27" s="181">
        <f t="shared" ref="N27:N79" si="43">M27</f>
        <v>0</v>
      </c>
      <c r="O27" s="181">
        <f t="shared" ref="O27:O79" si="44">N27</f>
        <v>0</v>
      </c>
      <c r="P27" s="189">
        <f t="shared" ref="P27:P79" si="45">O27</f>
        <v>0</v>
      </c>
    </row>
    <row r="28" spans="1:16" s="63" customFormat="1" outlineLevel="1" x14ac:dyDescent="0.2">
      <c r="A28" s="172" t="s">
        <v>17</v>
      </c>
      <c r="B28" s="173" t="s">
        <v>259</v>
      </c>
      <c r="C28" s="174">
        <v>3</v>
      </c>
      <c r="D28" s="198" t="s">
        <v>347</v>
      </c>
      <c r="E28" s="219" t="s">
        <v>347</v>
      </c>
      <c r="F28" s="173" t="s">
        <v>31</v>
      </c>
      <c r="G28" s="175" t="s">
        <v>78</v>
      </c>
      <c r="H28" s="181">
        <f t="shared" si="38"/>
        <v>3</v>
      </c>
      <c r="I28" s="181">
        <f t="shared" si="39"/>
        <v>3</v>
      </c>
      <c r="J28" s="181">
        <f t="shared" si="40"/>
        <v>3</v>
      </c>
      <c r="K28" s="181">
        <f t="shared" si="41"/>
        <v>3</v>
      </c>
      <c r="L28" s="181">
        <f t="shared" si="42"/>
        <v>3</v>
      </c>
      <c r="M28" s="181">
        <v>0</v>
      </c>
      <c r="N28" s="181">
        <f t="shared" si="43"/>
        <v>0</v>
      </c>
      <c r="O28" s="181">
        <f t="shared" si="44"/>
        <v>0</v>
      </c>
      <c r="P28" s="189">
        <f t="shared" si="45"/>
        <v>0</v>
      </c>
    </row>
    <row r="29" spans="1:16" s="63" customFormat="1" ht="15.75" customHeight="1" outlineLevel="1" x14ac:dyDescent="0.2">
      <c r="A29" s="172" t="s">
        <v>17</v>
      </c>
      <c r="B29" s="173" t="s">
        <v>257</v>
      </c>
      <c r="C29" s="174">
        <v>1.5</v>
      </c>
      <c r="D29" s="198" t="s">
        <v>347</v>
      </c>
      <c r="E29" s="219" t="s">
        <v>347</v>
      </c>
      <c r="F29" s="173" t="s">
        <v>31</v>
      </c>
      <c r="G29" s="175" t="s">
        <v>78</v>
      </c>
      <c r="H29" s="181">
        <f t="shared" si="38"/>
        <v>1.5</v>
      </c>
      <c r="I29" s="181">
        <f t="shared" si="39"/>
        <v>1.5</v>
      </c>
      <c r="J29" s="181">
        <f t="shared" si="40"/>
        <v>1.5</v>
      </c>
      <c r="K29" s="181">
        <f t="shared" si="41"/>
        <v>1.5</v>
      </c>
      <c r="L29" s="181">
        <f t="shared" si="42"/>
        <v>1.5</v>
      </c>
      <c r="M29" s="181">
        <v>0</v>
      </c>
      <c r="N29" s="181">
        <f t="shared" si="43"/>
        <v>0</v>
      </c>
      <c r="O29" s="181">
        <f t="shared" si="44"/>
        <v>0</v>
      </c>
      <c r="P29" s="189">
        <f t="shared" si="45"/>
        <v>0</v>
      </c>
    </row>
    <row r="30" spans="1:16" s="63" customFormat="1" outlineLevel="1" x14ac:dyDescent="0.2">
      <c r="A30" s="172" t="s">
        <v>17</v>
      </c>
      <c r="B30" s="173" t="s">
        <v>256</v>
      </c>
      <c r="C30" s="174">
        <v>1.5</v>
      </c>
      <c r="D30" s="198" t="s">
        <v>347</v>
      </c>
      <c r="E30" s="219" t="s">
        <v>347</v>
      </c>
      <c r="F30" s="173" t="s">
        <v>31</v>
      </c>
      <c r="G30" s="175" t="s">
        <v>78</v>
      </c>
      <c r="H30" s="181">
        <f t="shared" si="38"/>
        <v>1.5</v>
      </c>
      <c r="I30" s="181">
        <f t="shared" si="39"/>
        <v>1.5</v>
      </c>
      <c r="J30" s="181">
        <f t="shared" si="40"/>
        <v>1.5</v>
      </c>
      <c r="K30" s="181">
        <f t="shared" si="41"/>
        <v>1.5</v>
      </c>
      <c r="L30" s="181">
        <f t="shared" si="42"/>
        <v>1.5</v>
      </c>
      <c r="M30" s="181">
        <v>0</v>
      </c>
      <c r="N30" s="181">
        <f t="shared" si="43"/>
        <v>0</v>
      </c>
      <c r="O30" s="181">
        <f t="shared" si="44"/>
        <v>0</v>
      </c>
      <c r="P30" s="189">
        <f t="shared" si="45"/>
        <v>0</v>
      </c>
    </row>
    <row r="31" spans="1:16" s="63" customFormat="1" outlineLevel="1" x14ac:dyDescent="0.2">
      <c r="A31" s="172" t="s">
        <v>17</v>
      </c>
      <c r="B31" s="173" t="s">
        <v>255</v>
      </c>
      <c r="C31" s="174">
        <v>0.5</v>
      </c>
      <c r="D31" s="198" t="s">
        <v>347</v>
      </c>
      <c r="E31" s="219" t="s">
        <v>347</v>
      </c>
      <c r="F31" s="173" t="s">
        <v>31</v>
      </c>
      <c r="G31" s="175" t="s">
        <v>78</v>
      </c>
      <c r="H31" s="181">
        <f t="shared" si="38"/>
        <v>0.5</v>
      </c>
      <c r="I31" s="181">
        <f t="shared" si="39"/>
        <v>0.5</v>
      </c>
      <c r="J31" s="181">
        <f t="shared" si="40"/>
        <v>0.5</v>
      </c>
      <c r="K31" s="181">
        <f t="shared" si="41"/>
        <v>0.5</v>
      </c>
      <c r="L31" s="181">
        <f t="shared" si="42"/>
        <v>0.5</v>
      </c>
      <c r="M31" s="181">
        <v>0</v>
      </c>
      <c r="N31" s="181">
        <f t="shared" si="43"/>
        <v>0</v>
      </c>
      <c r="O31" s="181">
        <f t="shared" si="44"/>
        <v>0</v>
      </c>
      <c r="P31" s="189">
        <f t="shared" si="45"/>
        <v>0</v>
      </c>
    </row>
    <row r="32" spans="1:16" s="63" customFormat="1" outlineLevel="1" x14ac:dyDescent="0.2">
      <c r="A32" s="172" t="s">
        <v>17</v>
      </c>
      <c r="B32" s="173" t="s">
        <v>254</v>
      </c>
      <c r="C32" s="174">
        <v>0.25</v>
      </c>
      <c r="D32" s="198" t="s">
        <v>347</v>
      </c>
      <c r="E32" s="219" t="s">
        <v>347</v>
      </c>
      <c r="F32" s="173" t="s">
        <v>31</v>
      </c>
      <c r="G32" s="175" t="s">
        <v>78</v>
      </c>
      <c r="H32" s="181">
        <f t="shared" si="38"/>
        <v>0.25</v>
      </c>
      <c r="I32" s="181">
        <f t="shared" si="39"/>
        <v>0.25</v>
      </c>
      <c r="J32" s="181">
        <f t="shared" si="40"/>
        <v>0.25</v>
      </c>
      <c r="K32" s="181">
        <f t="shared" si="41"/>
        <v>0.25</v>
      </c>
      <c r="L32" s="181">
        <f t="shared" si="42"/>
        <v>0.25</v>
      </c>
      <c r="M32" s="181">
        <v>0</v>
      </c>
      <c r="N32" s="181">
        <f t="shared" si="43"/>
        <v>0</v>
      </c>
      <c r="O32" s="181">
        <f t="shared" si="44"/>
        <v>0</v>
      </c>
      <c r="P32" s="189">
        <f t="shared" si="45"/>
        <v>0</v>
      </c>
    </row>
    <row r="33" spans="1:16" s="63" customFormat="1" outlineLevel="1" x14ac:dyDescent="0.2">
      <c r="A33" s="172" t="s">
        <v>17</v>
      </c>
      <c r="B33" s="173" t="s">
        <v>253</v>
      </c>
      <c r="C33" s="174">
        <v>0.5</v>
      </c>
      <c r="D33" s="198" t="s">
        <v>347</v>
      </c>
      <c r="E33" s="219" t="s">
        <v>347</v>
      </c>
      <c r="F33" s="173" t="s">
        <v>31</v>
      </c>
      <c r="G33" s="175" t="s">
        <v>78</v>
      </c>
      <c r="H33" s="181">
        <f t="shared" si="38"/>
        <v>0.5</v>
      </c>
      <c r="I33" s="181">
        <f t="shared" si="39"/>
        <v>0.5</v>
      </c>
      <c r="J33" s="181">
        <f t="shared" si="40"/>
        <v>0.5</v>
      </c>
      <c r="K33" s="181">
        <f t="shared" si="41"/>
        <v>0.5</v>
      </c>
      <c r="L33" s="181">
        <f t="shared" si="42"/>
        <v>0.5</v>
      </c>
      <c r="M33" s="181">
        <v>0</v>
      </c>
      <c r="N33" s="181">
        <f t="shared" si="43"/>
        <v>0</v>
      </c>
      <c r="O33" s="181">
        <f t="shared" si="44"/>
        <v>0</v>
      </c>
      <c r="P33" s="189">
        <f t="shared" si="45"/>
        <v>0</v>
      </c>
    </row>
    <row r="34" spans="1:16" s="195" customFormat="1" outlineLevel="1" x14ac:dyDescent="0.2">
      <c r="A34" s="205" t="s">
        <v>17</v>
      </c>
      <c r="B34" s="201" t="s">
        <v>262</v>
      </c>
      <c r="C34" s="198">
        <v>0.75</v>
      </c>
      <c r="D34" s="198">
        <v>0.75</v>
      </c>
      <c r="E34" s="202">
        <f t="shared" si="32"/>
        <v>1</v>
      </c>
      <c r="F34" s="201" t="s">
        <v>31</v>
      </c>
      <c r="G34" s="201" t="s">
        <v>77</v>
      </c>
      <c r="H34" s="186">
        <f t="shared" si="38"/>
        <v>0.75</v>
      </c>
      <c r="I34" s="186">
        <v>0</v>
      </c>
      <c r="J34" s="186">
        <f t="shared" si="40"/>
        <v>0</v>
      </c>
      <c r="K34" s="186">
        <f t="shared" si="41"/>
        <v>0</v>
      </c>
      <c r="L34" s="186">
        <f t="shared" si="42"/>
        <v>0</v>
      </c>
      <c r="M34" s="186">
        <f t="shared" ref="M34:M63" si="46">L34</f>
        <v>0</v>
      </c>
      <c r="N34" s="186">
        <f t="shared" si="43"/>
        <v>0</v>
      </c>
      <c r="O34" s="186">
        <f t="shared" si="44"/>
        <v>0</v>
      </c>
      <c r="P34" s="189">
        <f t="shared" si="45"/>
        <v>0</v>
      </c>
    </row>
    <row r="35" spans="1:16" s="195" customFormat="1" outlineLevel="1" x14ac:dyDescent="0.2">
      <c r="A35" s="205" t="s">
        <v>17</v>
      </c>
      <c r="B35" s="201" t="s">
        <v>510</v>
      </c>
      <c r="C35" s="198">
        <v>0.25</v>
      </c>
      <c r="D35" s="198">
        <v>0.5</v>
      </c>
      <c r="E35" s="202">
        <f t="shared" si="32"/>
        <v>0.5</v>
      </c>
      <c r="F35" s="201" t="s">
        <v>31</v>
      </c>
      <c r="G35" s="201" t="s">
        <v>77</v>
      </c>
      <c r="H35" s="186">
        <f t="shared" si="38"/>
        <v>0.25</v>
      </c>
      <c r="I35" s="186">
        <v>0</v>
      </c>
      <c r="J35" s="186">
        <f t="shared" ref="J35" si="47">I35</f>
        <v>0</v>
      </c>
      <c r="K35" s="186">
        <f t="shared" ref="K35" si="48">J35</f>
        <v>0</v>
      </c>
      <c r="L35" s="186">
        <f t="shared" ref="L35" si="49">K35</f>
        <v>0</v>
      </c>
      <c r="M35" s="186">
        <f t="shared" ref="M35" si="50">L35</f>
        <v>0</v>
      </c>
      <c r="N35" s="186">
        <f t="shared" ref="N35" si="51">M35</f>
        <v>0</v>
      </c>
      <c r="O35" s="186">
        <f t="shared" ref="O35" si="52">N35</f>
        <v>0</v>
      </c>
      <c r="P35" s="189">
        <f t="shared" ref="P35" si="53">O35</f>
        <v>0</v>
      </c>
    </row>
    <row r="36" spans="1:16" s="195" customFormat="1" outlineLevel="1" x14ac:dyDescent="0.2">
      <c r="A36" s="205" t="s">
        <v>17</v>
      </c>
      <c r="B36" s="201" t="s">
        <v>511</v>
      </c>
      <c r="C36" s="198">
        <v>0.5</v>
      </c>
      <c r="D36" s="198">
        <v>0.75</v>
      </c>
      <c r="E36" s="202">
        <f t="shared" si="32"/>
        <v>0.66666666666666663</v>
      </c>
      <c r="F36" s="201" t="s">
        <v>31</v>
      </c>
      <c r="G36" s="201" t="s">
        <v>77</v>
      </c>
      <c r="H36" s="186">
        <f t="shared" si="38"/>
        <v>0.5</v>
      </c>
      <c r="I36" s="186">
        <v>0</v>
      </c>
      <c r="J36" s="186">
        <f t="shared" ref="J36" si="54">I36</f>
        <v>0</v>
      </c>
      <c r="K36" s="186">
        <f t="shared" ref="K36:K40" si="55">J36</f>
        <v>0</v>
      </c>
      <c r="L36" s="186">
        <f t="shared" ref="L36:L40" si="56">K36</f>
        <v>0</v>
      </c>
      <c r="M36" s="186">
        <f t="shared" ref="M36:M40" si="57">L36</f>
        <v>0</v>
      </c>
      <c r="N36" s="186">
        <f t="shared" ref="N36:N40" si="58">M36</f>
        <v>0</v>
      </c>
      <c r="O36" s="186">
        <f t="shared" ref="O36:O40" si="59">N36</f>
        <v>0</v>
      </c>
      <c r="P36" s="189">
        <f t="shared" ref="P36:P40" si="60">O36</f>
        <v>0</v>
      </c>
    </row>
    <row r="37" spans="1:16" s="195" customFormat="1" outlineLevel="1" x14ac:dyDescent="0.2">
      <c r="A37" s="205" t="s">
        <v>17</v>
      </c>
      <c r="B37" s="201" t="s">
        <v>516</v>
      </c>
      <c r="C37" s="198">
        <v>0.5</v>
      </c>
      <c r="D37" s="198">
        <v>0.5</v>
      </c>
      <c r="E37" s="202">
        <f t="shared" si="32"/>
        <v>1</v>
      </c>
      <c r="F37" s="201" t="s">
        <v>31</v>
      </c>
      <c r="G37" s="201" t="s">
        <v>77</v>
      </c>
      <c r="H37" s="186">
        <f t="shared" si="38"/>
        <v>0.5</v>
      </c>
      <c r="I37" s="181">
        <f t="shared" si="39"/>
        <v>0.5</v>
      </c>
      <c r="J37" s="181">
        <v>0</v>
      </c>
      <c r="K37" s="181">
        <f t="shared" si="55"/>
        <v>0</v>
      </c>
      <c r="L37" s="181">
        <f t="shared" si="56"/>
        <v>0</v>
      </c>
      <c r="M37" s="181">
        <f t="shared" si="57"/>
        <v>0</v>
      </c>
      <c r="N37" s="181">
        <f t="shared" si="58"/>
        <v>0</v>
      </c>
      <c r="O37" s="181">
        <f t="shared" si="59"/>
        <v>0</v>
      </c>
      <c r="P37" s="189">
        <f t="shared" si="60"/>
        <v>0</v>
      </c>
    </row>
    <row r="38" spans="1:16" s="195" customFormat="1" outlineLevel="1" x14ac:dyDescent="0.2">
      <c r="A38" s="205" t="s">
        <v>17</v>
      </c>
      <c r="B38" s="201" t="s">
        <v>519</v>
      </c>
      <c r="C38" s="198">
        <v>1</v>
      </c>
      <c r="D38" s="198">
        <v>1</v>
      </c>
      <c r="E38" s="202">
        <f t="shared" si="32"/>
        <v>1</v>
      </c>
      <c r="F38" s="201" t="s">
        <v>31</v>
      </c>
      <c r="G38" s="201" t="s">
        <v>77</v>
      </c>
      <c r="H38" s="186">
        <f t="shared" si="38"/>
        <v>1</v>
      </c>
      <c r="I38" s="181">
        <f t="shared" si="39"/>
        <v>1</v>
      </c>
      <c r="J38" s="181">
        <v>0</v>
      </c>
      <c r="K38" s="181">
        <f t="shared" si="55"/>
        <v>0</v>
      </c>
      <c r="L38" s="181">
        <f t="shared" si="56"/>
        <v>0</v>
      </c>
      <c r="M38" s="181">
        <f t="shared" si="57"/>
        <v>0</v>
      </c>
      <c r="N38" s="181">
        <f t="shared" si="58"/>
        <v>0</v>
      </c>
      <c r="O38" s="181">
        <f t="shared" si="59"/>
        <v>0</v>
      </c>
      <c r="P38" s="189">
        <f t="shared" si="60"/>
        <v>0</v>
      </c>
    </row>
    <row r="39" spans="1:16" s="195" customFormat="1" outlineLevel="1" x14ac:dyDescent="0.2">
      <c r="A39" s="205" t="s">
        <v>17</v>
      </c>
      <c r="B39" s="201" t="s">
        <v>517</v>
      </c>
      <c r="C39" s="198">
        <v>0.5</v>
      </c>
      <c r="D39" s="198">
        <v>0.5</v>
      </c>
      <c r="E39" s="202">
        <f t="shared" si="32"/>
        <v>1</v>
      </c>
      <c r="F39" s="201" t="s">
        <v>31</v>
      </c>
      <c r="G39" s="201" t="s">
        <v>77</v>
      </c>
      <c r="H39" s="186">
        <f t="shared" si="38"/>
        <v>0.5</v>
      </c>
      <c r="I39" s="181">
        <f t="shared" si="39"/>
        <v>0.5</v>
      </c>
      <c r="J39" s="181">
        <v>0</v>
      </c>
      <c r="K39" s="181">
        <f t="shared" si="55"/>
        <v>0</v>
      </c>
      <c r="L39" s="181">
        <f t="shared" si="56"/>
        <v>0</v>
      </c>
      <c r="M39" s="181">
        <f t="shared" si="57"/>
        <v>0</v>
      </c>
      <c r="N39" s="181">
        <f t="shared" si="58"/>
        <v>0</v>
      </c>
      <c r="O39" s="181">
        <f t="shared" si="59"/>
        <v>0</v>
      </c>
      <c r="P39" s="189">
        <f t="shared" si="60"/>
        <v>0</v>
      </c>
    </row>
    <row r="40" spans="1:16" s="195" customFormat="1" outlineLevel="1" x14ac:dyDescent="0.2">
      <c r="A40" s="205" t="s">
        <v>17</v>
      </c>
      <c r="B40" s="201" t="s">
        <v>518</v>
      </c>
      <c r="C40" s="198">
        <v>0.5</v>
      </c>
      <c r="D40" s="198">
        <v>0.5</v>
      </c>
      <c r="E40" s="202">
        <f t="shared" si="32"/>
        <v>1</v>
      </c>
      <c r="F40" s="201" t="s">
        <v>31</v>
      </c>
      <c r="G40" s="201" t="s">
        <v>77</v>
      </c>
      <c r="H40" s="186">
        <f t="shared" si="38"/>
        <v>0.5</v>
      </c>
      <c r="I40" s="181">
        <f t="shared" si="39"/>
        <v>0.5</v>
      </c>
      <c r="J40" s="181">
        <v>0</v>
      </c>
      <c r="K40" s="181">
        <f t="shared" si="55"/>
        <v>0</v>
      </c>
      <c r="L40" s="181">
        <f t="shared" si="56"/>
        <v>0</v>
      </c>
      <c r="M40" s="181">
        <f t="shared" si="57"/>
        <v>0</v>
      </c>
      <c r="N40" s="181">
        <f t="shared" si="58"/>
        <v>0</v>
      </c>
      <c r="O40" s="181">
        <f t="shared" si="59"/>
        <v>0</v>
      </c>
      <c r="P40" s="189">
        <f t="shared" si="60"/>
        <v>0</v>
      </c>
    </row>
    <row r="41" spans="1:16" s="63" customFormat="1" outlineLevel="1" x14ac:dyDescent="0.2">
      <c r="A41" s="172" t="s">
        <v>17</v>
      </c>
      <c r="B41" s="173" t="s">
        <v>260</v>
      </c>
      <c r="C41" s="174">
        <v>0.5</v>
      </c>
      <c r="D41" s="198">
        <v>0.5</v>
      </c>
      <c r="E41" s="202">
        <f t="shared" si="32"/>
        <v>1</v>
      </c>
      <c r="F41" s="173" t="s">
        <v>25</v>
      </c>
      <c r="G41" s="173" t="s">
        <v>77</v>
      </c>
      <c r="H41" s="181">
        <f t="shared" si="38"/>
        <v>0.5</v>
      </c>
      <c r="I41" s="181">
        <f t="shared" si="39"/>
        <v>0.5</v>
      </c>
      <c r="J41" s="181">
        <f t="shared" si="40"/>
        <v>0.5</v>
      </c>
      <c r="K41" s="181">
        <f t="shared" si="41"/>
        <v>0.5</v>
      </c>
      <c r="L41" s="181">
        <v>0</v>
      </c>
      <c r="M41" s="181">
        <f t="shared" si="46"/>
        <v>0</v>
      </c>
      <c r="N41" s="181">
        <f t="shared" si="43"/>
        <v>0</v>
      </c>
      <c r="O41" s="181">
        <f t="shared" si="44"/>
        <v>0</v>
      </c>
      <c r="P41" s="189">
        <f t="shared" si="45"/>
        <v>0</v>
      </c>
    </row>
    <row r="42" spans="1:16" s="63" customFormat="1" outlineLevel="1" x14ac:dyDescent="0.2">
      <c r="A42" s="172" t="s">
        <v>17</v>
      </c>
      <c r="B42" s="173" t="s">
        <v>258</v>
      </c>
      <c r="C42" s="174">
        <v>0.5</v>
      </c>
      <c r="D42" s="198">
        <v>0.25</v>
      </c>
      <c r="E42" s="202">
        <f t="shared" si="32"/>
        <v>2</v>
      </c>
      <c r="F42" s="173" t="s">
        <v>25</v>
      </c>
      <c r="G42" s="173" t="s">
        <v>77</v>
      </c>
      <c r="H42" s="181">
        <f t="shared" si="38"/>
        <v>0.5</v>
      </c>
      <c r="I42" s="181">
        <f t="shared" si="39"/>
        <v>0.5</v>
      </c>
      <c r="J42" s="181">
        <f t="shared" si="40"/>
        <v>0.5</v>
      </c>
      <c r="K42" s="181">
        <f t="shared" si="41"/>
        <v>0.5</v>
      </c>
      <c r="L42" s="181">
        <v>0</v>
      </c>
      <c r="M42" s="181">
        <f t="shared" si="46"/>
        <v>0</v>
      </c>
      <c r="N42" s="181">
        <f t="shared" si="43"/>
        <v>0</v>
      </c>
      <c r="O42" s="181">
        <f t="shared" si="44"/>
        <v>0</v>
      </c>
      <c r="P42" s="189">
        <f t="shared" si="45"/>
        <v>0</v>
      </c>
    </row>
    <row r="43" spans="1:16" s="63" customFormat="1" outlineLevel="1" x14ac:dyDescent="0.2">
      <c r="A43" s="172" t="s">
        <v>17</v>
      </c>
      <c r="B43" s="173" t="s">
        <v>373</v>
      </c>
      <c r="C43" s="174">
        <v>0.25</v>
      </c>
      <c r="D43" s="198">
        <v>0.25</v>
      </c>
      <c r="E43" s="202">
        <f t="shared" si="32"/>
        <v>1</v>
      </c>
      <c r="F43" s="173" t="s">
        <v>25</v>
      </c>
      <c r="G43" s="173" t="s">
        <v>77</v>
      </c>
      <c r="H43" s="181">
        <f t="shared" si="38"/>
        <v>0.25</v>
      </c>
      <c r="I43" s="181">
        <f t="shared" si="39"/>
        <v>0.25</v>
      </c>
      <c r="J43" s="181">
        <f t="shared" si="40"/>
        <v>0.25</v>
      </c>
      <c r="K43" s="181">
        <f t="shared" si="41"/>
        <v>0.25</v>
      </c>
      <c r="L43" s="181">
        <v>0</v>
      </c>
      <c r="M43" s="181">
        <f t="shared" si="46"/>
        <v>0</v>
      </c>
      <c r="N43" s="181">
        <f t="shared" si="43"/>
        <v>0</v>
      </c>
      <c r="O43" s="181">
        <f t="shared" si="44"/>
        <v>0</v>
      </c>
      <c r="P43" s="189">
        <f t="shared" si="45"/>
        <v>0</v>
      </c>
    </row>
    <row r="44" spans="1:16" outlineLevel="1" x14ac:dyDescent="0.2">
      <c r="A44" s="172" t="s">
        <v>17</v>
      </c>
      <c r="B44" s="173" t="s">
        <v>529</v>
      </c>
      <c r="C44" s="174">
        <v>0.3</v>
      </c>
      <c r="D44" s="198">
        <v>1.5</v>
      </c>
      <c r="E44" s="202">
        <f t="shared" si="32"/>
        <v>0.19999999999999998</v>
      </c>
      <c r="F44" s="173" t="s">
        <v>25</v>
      </c>
      <c r="G44" s="173" t="s">
        <v>77</v>
      </c>
      <c r="H44" s="181">
        <f t="shared" si="38"/>
        <v>0.3</v>
      </c>
      <c r="I44" s="181">
        <f t="shared" si="39"/>
        <v>0.3</v>
      </c>
      <c r="J44" s="181">
        <f t="shared" si="40"/>
        <v>0.3</v>
      </c>
      <c r="K44" s="181">
        <f t="shared" si="41"/>
        <v>0.3</v>
      </c>
      <c r="L44" s="181">
        <v>0</v>
      </c>
      <c r="M44" s="181">
        <f t="shared" si="46"/>
        <v>0</v>
      </c>
      <c r="N44" s="181">
        <f t="shared" si="43"/>
        <v>0</v>
      </c>
      <c r="O44" s="181">
        <f t="shared" si="44"/>
        <v>0</v>
      </c>
      <c r="P44" s="189">
        <f t="shared" si="45"/>
        <v>0</v>
      </c>
    </row>
    <row r="45" spans="1:16" s="63" customFormat="1" outlineLevel="1" x14ac:dyDescent="0.2">
      <c r="A45" s="172" t="s">
        <v>17</v>
      </c>
      <c r="B45" s="173" t="s">
        <v>371</v>
      </c>
      <c r="C45" s="174">
        <v>1</v>
      </c>
      <c r="D45" s="198" t="s">
        <v>343</v>
      </c>
      <c r="E45" s="219" t="s">
        <v>347</v>
      </c>
      <c r="F45" s="173" t="s">
        <v>28</v>
      </c>
      <c r="G45" s="173" t="s">
        <v>77</v>
      </c>
      <c r="H45" s="181">
        <f t="shared" si="38"/>
        <v>1</v>
      </c>
      <c r="I45" s="181">
        <f t="shared" si="39"/>
        <v>1</v>
      </c>
      <c r="J45" s="181">
        <f t="shared" si="40"/>
        <v>1</v>
      </c>
      <c r="K45" s="181">
        <f t="shared" si="41"/>
        <v>1</v>
      </c>
      <c r="L45" s="181">
        <f t="shared" si="42"/>
        <v>1</v>
      </c>
      <c r="M45" s="181">
        <f t="shared" si="46"/>
        <v>1</v>
      </c>
      <c r="N45" s="181">
        <f t="shared" si="43"/>
        <v>1</v>
      </c>
      <c r="O45" s="181">
        <f t="shared" si="44"/>
        <v>1</v>
      </c>
      <c r="P45" s="189">
        <v>0</v>
      </c>
    </row>
    <row r="46" spans="1:16" s="63" customFormat="1" outlineLevel="1" x14ac:dyDescent="0.2">
      <c r="A46" s="172" t="s">
        <v>17</v>
      </c>
      <c r="B46" s="173" t="s">
        <v>372</v>
      </c>
      <c r="C46" s="174">
        <v>0.5</v>
      </c>
      <c r="D46" s="198" t="s">
        <v>343</v>
      </c>
      <c r="E46" s="219" t="s">
        <v>347</v>
      </c>
      <c r="F46" s="173" t="s">
        <v>28</v>
      </c>
      <c r="G46" s="173" t="s">
        <v>77</v>
      </c>
      <c r="H46" s="181">
        <f t="shared" si="38"/>
        <v>0.5</v>
      </c>
      <c r="I46" s="181">
        <f t="shared" si="39"/>
        <v>0.5</v>
      </c>
      <c r="J46" s="181">
        <f t="shared" si="40"/>
        <v>0.5</v>
      </c>
      <c r="K46" s="181">
        <f t="shared" si="41"/>
        <v>0.5</v>
      </c>
      <c r="L46" s="181">
        <f t="shared" si="42"/>
        <v>0.5</v>
      </c>
      <c r="M46" s="181">
        <f t="shared" si="46"/>
        <v>0.5</v>
      </c>
      <c r="N46" s="181">
        <f t="shared" si="43"/>
        <v>0.5</v>
      </c>
      <c r="O46" s="181">
        <f t="shared" si="44"/>
        <v>0.5</v>
      </c>
      <c r="P46" s="189">
        <v>0</v>
      </c>
    </row>
    <row r="47" spans="1:16" s="63" customFormat="1" outlineLevel="1" x14ac:dyDescent="0.2">
      <c r="A47" s="172" t="s">
        <v>17</v>
      </c>
      <c r="B47" s="175" t="s">
        <v>498</v>
      </c>
      <c r="C47" s="174">
        <v>0.5</v>
      </c>
      <c r="D47" s="198">
        <v>0.5</v>
      </c>
      <c r="E47" s="202">
        <f t="shared" si="32"/>
        <v>1</v>
      </c>
      <c r="F47" s="173" t="s">
        <v>28</v>
      </c>
      <c r="G47" s="173" t="s">
        <v>77</v>
      </c>
      <c r="H47" s="181">
        <f t="shared" si="38"/>
        <v>0.5</v>
      </c>
      <c r="I47" s="181">
        <f t="shared" si="39"/>
        <v>0.5</v>
      </c>
      <c r="J47" s="181">
        <f t="shared" si="40"/>
        <v>0.5</v>
      </c>
      <c r="K47" s="181">
        <f t="shared" si="41"/>
        <v>0.5</v>
      </c>
      <c r="L47" s="181">
        <f t="shared" si="42"/>
        <v>0.5</v>
      </c>
      <c r="M47" s="181">
        <f t="shared" si="46"/>
        <v>0.5</v>
      </c>
      <c r="N47" s="181">
        <f t="shared" si="43"/>
        <v>0.5</v>
      </c>
      <c r="O47" s="181">
        <f t="shared" si="44"/>
        <v>0.5</v>
      </c>
      <c r="P47" s="189">
        <v>0</v>
      </c>
    </row>
    <row r="48" spans="1:16" s="63" customFormat="1" outlineLevel="1" x14ac:dyDescent="0.2">
      <c r="A48" s="172" t="s">
        <v>17</v>
      </c>
      <c r="B48" s="175" t="s">
        <v>499</v>
      </c>
      <c r="C48" s="174">
        <v>0.25</v>
      </c>
      <c r="D48" s="198">
        <v>0.25</v>
      </c>
      <c r="E48" s="202">
        <f t="shared" si="32"/>
        <v>1</v>
      </c>
      <c r="F48" s="173" t="s">
        <v>28</v>
      </c>
      <c r="G48" s="173" t="s">
        <v>77</v>
      </c>
      <c r="H48" s="181">
        <f t="shared" si="38"/>
        <v>0.25</v>
      </c>
      <c r="I48" s="181">
        <f t="shared" si="39"/>
        <v>0.25</v>
      </c>
      <c r="J48" s="181">
        <f t="shared" si="40"/>
        <v>0.25</v>
      </c>
      <c r="K48" s="181">
        <f t="shared" si="41"/>
        <v>0.25</v>
      </c>
      <c r="L48" s="181">
        <f t="shared" si="42"/>
        <v>0.25</v>
      </c>
      <c r="M48" s="181">
        <f t="shared" si="46"/>
        <v>0.25</v>
      </c>
      <c r="N48" s="181">
        <f t="shared" si="43"/>
        <v>0.25</v>
      </c>
      <c r="O48" s="181">
        <f t="shared" si="44"/>
        <v>0.25</v>
      </c>
      <c r="P48" s="189">
        <v>0</v>
      </c>
    </row>
    <row r="49" spans="1:16" s="63" customFormat="1" outlineLevel="1" x14ac:dyDescent="0.2">
      <c r="A49" s="176" t="s">
        <v>17</v>
      </c>
      <c r="B49" s="175" t="s">
        <v>500</v>
      </c>
      <c r="C49" s="174">
        <v>0.5</v>
      </c>
      <c r="D49" s="198" t="s">
        <v>343</v>
      </c>
      <c r="E49" s="219" t="s">
        <v>347</v>
      </c>
      <c r="F49" s="173" t="s">
        <v>28</v>
      </c>
      <c r="G49" s="173" t="s">
        <v>77</v>
      </c>
      <c r="H49" s="181">
        <f t="shared" si="38"/>
        <v>0.5</v>
      </c>
      <c r="I49" s="181">
        <f t="shared" si="39"/>
        <v>0.5</v>
      </c>
      <c r="J49" s="181">
        <f t="shared" si="40"/>
        <v>0.5</v>
      </c>
      <c r="K49" s="181">
        <f t="shared" si="41"/>
        <v>0.5</v>
      </c>
      <c r="L49" s="181">
        <f t="shared" si="42"/>
        <v>0.5</v>
      </c>
      <c r="M49" s="181">
        <f t="shared" si="46"/>
        <v>0.5</v>
      </c>
      <c r="N49" s="181">
        <f t="shared" si="43"/>
        <v>0.5</v>
      </c>
      <c r="O49" s="181">
        <f t="shared" si="44"/>
        <v>0.5</v>
      </c>
      <c r="P49" s="189">
        <v>0</v>
      </c>
    </row>
    <row r="50" spans="1:16" s="195" customFormat="1" outlineLevel="1" x14ac:dyDescent="0.2">
      <c r="A50" s="176" t="s">
        <v>17</v>
      </c>
      <c r="B50" s="208" t="s">
        <v>535</v>
      </c>
      <c r="C50" s="198">
        <v>3</v>
      </c>
      <c r="D50" s="198">
        <v>4</v>
      </c>
      <c r="E50" s="202">
        <f t="shared" si="32"/>
        <v>0.75</v>
      </c>
      <c r="F50" s="196" t="s">
        <v>31</v>
      </c>
      <c r="G50" s="196" t="s">
        <v>78</v>
      </c>
      <c r="H50" s="186">
        <f t="shared" si="38"/>
        <v>3</v>
      </c>
      <c r="I50" s="186">
        <f t="shared" si="39"/>
        <v>3</v>
      </c>
      <c r="J50" s="186">
        <f t="shared" si="40"/>
        <v>3</v>
      </c>
      <c r="K50" s="186">
        <f t="shared" si="41"/>
        <v>3</v>
      </c>
      <c r="L50" s="186">
        <f t="shared" si="42"/>
        <v>3</v>
      </c>
      <c r="M50" s="186">
        <v>0</v>
      </c>
      <c r="N50" s="186">
        <f t="shared" si="43"/>
        <v>0</v>
      </c>
      <c r="O50" s="186">
        <f t="shared" si="44"/>
        <v>0</v>
      </c>
      <c r="P50" s="189">
        <f t="shared" si="45"/>
        <v>0</v>
      </c>
    </row>
    <row r="51" spans="1:16" s="63" customFormat="1" outlineLevel="1" x14ac:dyDescent="0.2">
      <c r="A51" s="172" t="s">
        <v>17</v>
      </c>
      <c r="B51" s="173" t="s">
        <v>252</v>
      </c>
      <c r="C51" s="174">
        <v>0.75</v>
      </c>
      <c r="D51" s="198">
        <v>1</v>
      </c>
      <c r="E51" s="202">
        <f t="shared" si="32"/>
        <v>0.75</v>
      </c>
      <c r="F51" s="173" t="s">
        <v>31</v>
      </c>
      <c r="G51" s="173" t="s">
        <v>78</v>
      </c>
      <c r="H51" s="181">
        <f t="shared" si="38"/>
        <v>0.75</v>
      </c>
      <c r="I51" s="181">
        <f t="shared" si="39"/>
        <v>0.75</v>
      </c>
      <c r="J51" s="181">
        <f t="shared" si="40"/>
        <v>0.75</v>
      </c>
      <c r="K51" s="181">
        <f t="shared" si="41"/>
        <v>0.75</v>
      </c>
      <c r="L51" s="181">
        <f t="shared" si="42"/>
        <v>0.75</v>
      </c>
      <c r="M51" s="181">
        <v>0</v>
      </c>
      <c r="N51" s="181">
        <f t="shared" si="43"/>
        <v>0</v>
      </c>
      <c r="O51" s="181">
        <f t="shared" si="44"/>
        <v>0</v>
      </c>
      <c r="P51" s="189">
        <f t="shared" si="45"/>
        <v>0</v>
      </c>
    </row>
    <row r="52" spans="1:16" s="63" customFormat="1" outlineLevel="1" x14ac:dyDescent="0.2">
      <c r="A52" s="172" t="s">
        <v>17</v>
      </c>
      <c r="B52" s="173" t="s">
        <v>251</v>
      </c>
      <c r="C52" s="174">
        <v>2</v>
      </c>
      <c r="D52" s="198">
        <v>10</v>
      </c>
      <c r="E52" s="202">
        <f t="shared" si="32"/>
        <v>0.2</v>
      </c>
      <c r="F52" s="173" t="s">
        <v>31</v>
      </c>
      <c r="G52" s="173" t="s">
        <v>78</v>
      </c>
      <c r="H52" s="181">
        <f t="shared" si="38"/>
        <v>2</v>
      </c>
      <c r="I52" s="181">
        <f t="shared" si="39"/>
        <v>2</v>
      </c>
      <c r="J52" s="181">
        <f t="shared" si="40"/>
        <v>2</v>
      </c>
      <c r="K52" s="181">
        <f t="shared" si="41"/>
        <v>2</v>
      </c>
      <c r="L52" s="181">
        <v>0</v>
      </c>
      <c r="M52" s="181">
        <f t="shared" si="46"/>
        <v>0</v>
      </c>
      <c r="N52" s="181">
        <f t="shared" si="43"/>
        <v>0</v>
      </c>
      <c r="O52" s="181">
        <f t="shared" si="44"/>
        <v>0</v>
      </c>
      <c r="P52" s="189">
        <f t="shared" si="45"/>
        <v>0</v>
      </c>
    </row>
    <row r="53" spans="1:16" s="63" customFormat="1" ht="15" outlineLevel="1" x14ac:dyDescent="0.25">
      <c r="A53" s="172" t="s">
        <v>17</v>
      </c>
      <c r="B53" s="173" t="s">
        <v>250</v>
      </c>
      <c r="C53" s="174">
        <v>0.5</v>
      </c>
      <c r="D53" s="109">
        <v>0</v>
      </c>
      <c r="E53" s="219" t="s">
        <v>347</v>
      </c>
      <c r="F53" s="173" t="s">
        <v>31</v>
      </c>
      <c r="G53" s="173" t="s">
        <v>78</v>
      </c>
      <c r="H53" s="181">
        <f t="shared" si="38"/>
        <v>0.5</v>
      </c>
      <c r="I53" s="181">
        <f t="shared" si="39"/>
        <v>0.5</v>
      </c>
      <c r="J53" s="181">
        <f t="shared" si="40"/>
        <v>0.5</v>
      </c>
      <c r="K53" s="181">
        <f t="shared" si="41"/>
        <v>0.5</v>
      </c>
      <c r="L53" s="181">
        <f t="shared" si="42"/>
        <v>0.5</v>
      </c>
      <c r="M53" s="181">
        <f t="shared" si="46"/>
        <v>0.5</v>
      </c>
      <c r="N53" s="181">
        <f t="shared" si="43"/>
        <v>0.5</v>
      </c>
      <c r="O53" s="181">
        <f t="shared" si="44"/>
        <v>0.5</v>
      </c>
      <c r="P53" s="189">
        <f t="shared" si="45"/>
        <v>0.5</v>
      </c>
    </row>
    <row r="54" spans="1:16" s="63" customFormat="1" outlineLevel="1" x14ac:dyDescent="0.2">
      <c r="A54" s="172" t="s">
        <v>17</v>
      </c>
      <c r="B54" s="173" t="s">
        <v>249</v>
      </c>
      <c r="C54" s="174">
        <v>2</v>
      </c>
      <c r="D54" s="198">
        <v>4</v>
      </c>
      <c r="E54" s="202">
        <f t="shared" si="32"/>
        <v>0.5</v>
      </c>
      <c r="F54" s="173" t="s">
        <v>31</v>
      </c>
      <c r="G54" s="173" t="s">
        <v>78</v>
      </c>
      <c r="H54" s="181">
        <f t="shared" si="38"/>
        <v>2</v>
      </c>
      <c r="I54" s="181">
        <f t="shared" si="39"/>
        <v>2</v>
      </c>
      <c r="J54" s="181">
        <f t="shared" si="40"/>
        <v>2</v>
      </c>
      <c r="K54" s="181">
        <f t="shared" si="41"/>
        <v>2</v>
      </c>
      <c r="L54" s="181">
        <f t="shared" si="42"/>
        <v>2</v>
      </c>
      <c r="M54" s="181">
        <f t="shared" si="46"/>
        <v>2</v>
      </c>
      <c r="N54" s="181">
        <f t="shared" si="43"/>
        <v>2</v>
      </c>
      <c r="O54" s="181">
        <v>0</v>
      </c>
      <c r="P54" s="189">
        <f t="shared" si="45"/>
        <v>0</v>
      </c>
    </row>
    <row r="55" spans="1:16" s="63" customFormat="1" ht="15" outlineLevel="1" x14ac:dyDescent="0.25">
      <c r="A55" s="172" t="s">
        <v>17</v>
      </c>
      <c r="B55" s="173" t="s">
        <v>248</v>
      </c>
      <c r="C55" s="174">
        <v>1</v>
      </c>
      <c r="D55" s="109">
        <v>0</v>
      </c>
      <c r="E55" s="219" t="s">
        <v>347</v>
      </c>
      <c r="F55" s="173" t="s">
        <v>31</v>
      </c>
      <c r="G55" s="173" t="s">
        <v>78</v>
      </c>
      <c r="H55" s="181">
        <f t="shared" si="38"/>
        <v>1</v>
      </c>
      <c r="I55" s="181">
        <f t="shared" si="39"/>
        <v>1</v>
      </c>
      <c r="J55" s="181">
        <f t="shared" si="40"/>
        <v>1</v>
      </c>
      <c r="K55" s="181">
        <f t="shared" si="41"/>
        <v>1</v>
      </c>
      <c r="L55" s="181">
        <f t="shared" si="42"/>
        <v>1</v>
      </c>
      <c r="M55" s="181">
        <f t="shared" si="46"/>
        <v>1</v>
      </c>
      <c r="N55" s="181">
        <f t="shared" si="43"/>
        <v>1</v>
      </c>
      <c r="O55" s="181">
        <f t="shared" si="44"/>
        <v>1</v>
      </c>
      <c r="P55" s="189">
        <f t="shared" si="45"/>
        <v>1</v>
      </c>
    </row>
    <row r="56" spans="1:16" s="63" customFormat="1" ht="15" outlineLevel="1" x14ac:dyDescent="0.25">
      <c r="A56" s="172" t="s">
        <v>17</v>
      </c>
      <c r="B56" s="173" t="s">
        <v>247</v>
      </c>
      <c r="C56" s="174">
        <v>0.75</v>
      </c>
      <c r="D56" s="109">
        <v>0</v>
      </c>
      <c r="E56" s="219" t="s">
        <v>347</v>
      </c>
      <c r="F56" s="173" t="s">
        <v>31</v>
      </c>
      <c r="G56" s="173" t="s">
        <v>78</v>
      </c>
      <c r="H56" s="181">
        <f t="shared" si="38"/>
        <v>0.75</v>
      </c>
      <c r="I56" s="181">
        <f t="shared" si="39"/>
        <v>0.75</v>
      </c>
      <c r="J56" s="181">
        <f t="shared" si="40"/>
        <v>0.75</v>
      </c>
      <c r="K56" s="181">
        <f t="shared" si="41"/>
        <v>0.75</v>
      </c>
      <c r="L56" s="181">
        <f t="shared" si="42"/>
        <v>0.75</v>
      </c>
      <c r="M56" s="181">
        <f t="shared" si="46"/>
        <v>0.75</v>
      </c>
      <c r="N56" s="181">
        <f t="shared" si="43"/>
        <v>0.75</v>
      </c>
      <c r="O56" s="181">
        <f t="shared" si="44"/>
        <v>0.75</v>
      </c>
      <c r="P56" s="189">
        <f t="shared" si="45"/>
        <v>0.75</v>
      </c>
    </row>
    <row r="57" spans="1:16" s="195" customFormat="1" ht="15" customHeight="1" outlineLevel="1" x14ac:dyDescent="0.2">
      <c r="A57" s="195" t="s">
        <v>17</v>
      </c>
      <c r="B57" s="196" t="s">
        <v>366</v>
      </c>
      <c r="C57" s="198">
        <v>3</v>
      </c>
      <c r="D57" s="177">
        <v>1</v>
      </c>
      <c r="E57" s="202">
        <f t="shared" si="32"/>
        <v>3</v>
      </c>
      <c r="F57" s="196" t="s">
        <v>28</v>
      </c>
      <c r="G57" s="196" t="s">
        <v>78</v>
      </c>
      <c r="H57" s="181">
        <f t="shared" si="38"/>
        <v>3</v>
      </c>
      <c r="I57" s="181">
        <v>0</v>
      </c>
      <c r="J57" s="181">
        <f t="shared" si="39"/>
        <v>0</v>
      </c>
      <c r="K57" s="181">
        <f t="shared" si="39"/>
        <v>0</v>
      </c>
      <c r="L57" s="181">
        <f t="shared" si="39"/>
        <v>0</v>
      </c>
      <c r="M57" s="181">
        <f t="shared" si="39"/>
        <v>0</v>
      </c>
      <c r="N57" s="181">
        <f t="shared" si="39"/>
        <v>0</v>
      </c>
      <c r="O57" s="181">
        <f t="shared" si="39"/>
        <v>0</v>
      </c>
      <c r="P57" s="189">
        <f t="shared" si="39"/>
        <v>0</v>
      </c>
    </row>
    <row r="58" spans="1:16" s="195" customFormat="1" ht="15" customHeight="1" outlineLevel="1" x14ac:dyDescent="0.2">
      <c r="A58" s="205" t="s">
        <v>17</v>
      </c>
      <c r="B58" s="201" t="s">
        <v>525</v>
      </c>
      <c r="C58" s="198">
        <v>1.5</v>
      </c>
      <c r="D58" s="177">
        <v>2.5</v>
      </c>
      <c r="E58" s="202">
        <f t="shared" si="32"/>
        <v>0.6</v>
      </c>
      <c r="F58" s="201" t="s">
        <v>31</v>
      </c>
      <c r="G58" s="201" t="s">
        <v>78</v>
      </c>
      <c r="H58" s="186">
        <f t="shared" si="38"/>
        <v>1.5</v>
      </c>
      <c r="I58" s="209">
        <f t="shared" si="39"/>
        <v>1.5</v>
      </c>
      <c r="J58" s="209">
        <v>3</v>
      </c>
      <c r="K58" s="209">
        <v>0</v>
      </c>
      <c r="L58" s="209">
        <f t="shared" si="39"/>
        <v>0</v>
      </c>
      <c r="M58" s="209">
        <f t="shared" si="39"/>
        <v>0</v>
      </c>
      <c r="N58" s="209">
        <f t="shared" si="39"/>
        <v>0</v>
      </c>
      <c r="O58" s="209">
        <f t="shared" si="39"/>
        <v>0</v>
      </c>
      <c r="P58" s="189">
        <f t="shared" si="39"/>
        <v>0</v>
      </c>
    </row>
    <row r="59" spans="1:16" s="195" customFormat="1" ht="15" customHeight="1" outlineLevel="1" x14ac:dyDescent="0.2">
      <c r="A59" s="195" t="s">
        <v>17</v>
      </c>
      <c r="B59" s="201" t="s">
        <v>438</v>
      </c>
      <c r="C59" s="198">
        <v>3</v>
      </c>
      <c r="D59" s="177">
        <v>2.25</v>
      </c>
      <c r="E59" s="202">
        <f t="shared" si="32"/>
        <v>1.3333333333333333</v>
      </c>
      <c r="F59" s="196" t="s">
        <v>31</v>
      </c>
      <c r="G59" s="196" t="s">
        <v>78</v>
      </c>
      <c r="H59" s="181">
        <f t="shared" si="38"/>
        <v>3</v>
      </c>
      <c r="I59" s="181">
        <v>0</v>
      </c>
      <c r="J59" s="181">
        <f t="shared" ref="J59:P60" si="61">I59</f>
        <v>0</v>
      </c>
      <c r="K59" s="181">
        <f t="shared" si="61"/>
        <v>0</v>
      </c>
      <c r="L59" s="181">
        <f t="shared" si="61"/>
        <v>0</v>
      </c>
      <c r="M59" s="181">
        <f t="shared" si="61"/>
        <v>0</v>
      </c>
      <c r="N59" s="181">
        <f t="shared" si="61"/>
        <v>0</v>
      </c>
      <c r="O59" s="181">
        <f t="shared" si="61"/>
        <v>0</v>
      </c>
      <c r="P59" s="189">
        <f t="shared" si="61"/>
        <v>0</v>
      </c>
    </row>
    <row r="60" spans="1:16" s="195" customFormat="1" ht="15" customHeight="1" outlineLevel="1" x14ac:dyDescent="0.2">
      <c r="A60" s="195" t="s">
        <v>17</v>
      </c>
      <c r="B60" s="201" t="s">
        <v>521</v>
      </c>
      <c r="C60" s="198">
        <v>1</v>
      </c>
      <c r="D60" s="177">
        <v>0.25</v>
      </c>
      <c r="E60" s="202">
        <f t="shared" si="32"/>
        <v>4</v>
      </c>
      <c r="F60" s="196" t="s">
        <v>31</v>
      </c>
      <c r="G60" s="196" t="s">
        <v>78</v>
      </c>
      <c r="H60" s="186">
        <f t="shared" si="38"/>
        <v>1</v>
      </c>
      <c r="I60" s="209">
        <f t="shared" ref="I60" si="62">H60</f>
        <v>1</v>
      </c>
      <c r="J60" s="209">
        <v>0</v>
      </c>
      <c r="K60" s="209">
        <f t="shared" ref="K60" si="63">J60</f>
        <v>0</v>
      </c>
      <c r="L60" s="209">
        <f t="shared" ref="L60" si="64">K60</f>
        <v>0</v>
      </c>
      <c r="M60" s="209">
        <f t="shared" ref="M60" si="65">L60</f>
        <v>0</v>
      </c>
      <c r="N60" s="209">
        <f t="shared" ref="N60" si="66">M60</f>
        <v>0</v>
      </c>
      <c r="O60" s="209">
        <f t="shared" ref="O60" si="67">N60</f>
        <v>0</v>
      </c>
      <c r="P60" s="189">
        <f t="shared" si="61"/>
        <v>0</v>
      </c>
    </row>
    <row r="61" spans="1:16" s="195" customFormat="1" ht="15" customHeight="1" outlineLevel="1" x14ac:dyDescent="0.2">
      <c r="A61" s="205" t="s">
        <v>17</v>
      </c>
      <c r="B61" s="201" t="s">
        <v>522</v>
      </c>
      <c r="C61" s="198">
        <v>1</v>
      </c>
      <c r="D61" s="177">
        <v>0.25</v>
      </c>
      <c r="E61" s="202">
        <f t="shared" si="32"/>
        <v>4</v>
      </c>
      <c r="F61" s="196" t="s">
        <v>31</v>
      </c>
      <c r="G61" s="196" t="s">
        <v>78</v>
      </c>
      <c r="H61" s="186">
        <f t="shared" ref="H61" si="68">C61</f>
        <v>1</v>
      </c>
      <c r="I61" s="209">
        <f t="shared" ref="I61" si="69">H61</f>
        <v>1</v>
      </c>
      <c r="J61" s="209">
        <v>0</v>
      </c>
      <c r="K61" s="209">
        <f t="shared" ref="K61" si="70">J61</f>
        <v>0</v>
      </c>
      <c r="L61" s="209">
        <f t="shared" ref="L61" si="71">K61</f>
        <v>0</v>
      </c>
      <c r="M61" s="209">
        <f t="shared" ref="M61" si="72">L61</f>
        <v>0</v>
      </c>
      <c r="N61" s="209">
        <f t="shared" ref="N61" si="73">M61</f>
        <v>0</v>
      </c>
      <c r="O61" s="209">
        <f t="shared" ref="O61" si="74">N61</f>
        <v>0</v>
      </c>
      <c r="P61" s="189">
        <f t="shared" ref="P61" si="75">O61</f>
        <v>0</v>
      </c>
    </row>
    <row r="62" spans="1:16" s="63" customFormat="1" outlineLevel="1" x14ac:dyDescent="0.2">
      <c r="A62" s="172" t="s">
        <v>17</v>
      </c>
      <c r="B62" s="173" t="s">
        <v>246</v>
      </c>
      <c r="C62" s="174">
        <v>1.5</v>
      </c>
      <c r="D62" s="198">
        <v>0.75</v>
      </c>
      <c r="E62" s="202">
        <f t="shared" si="32"/>
        <v>2</v>
      </c>
      <c r="F62" s="173" t="s">
        <v>28</v>
      </c>
      <c r="G62" s="173" t="s">
        <v>78</v>
      </c>
      <c r="H62" s="181">
        <f t="shared" si="38"/>
        <v>1.5</v>
      </c>
      <c r="I62" s="181">
        <f t="shared" si="39"/>
        <v>1.5</v>
      </c>
      <c r="J62" s="181">
        <v>0</v>
      </c>
      <c r="K62" s="181">
        <f t="shared" si="41"/>
        <v>0</v>
      </c>
      <c r="L62" s="181">
        <f t="shared" si="42"/>
        <v>0</v>
      </c>
      <c r="M62" s="181">
        <f t="shared" si="46"/>
        <v>0</v>
      </c>
      <c r="N62" s="181">
        <f t="shared" si="43"/>
        <v>0</v>
      </c>
      <c r="O62" s="181">
        <f t="shared" si="44"/>
        <v>0</v>
      </c>
      <c r="P62" s="189">
        <f t="shared" si="45"/>
        <v>0</v>
      </c>
    </row>
    <row r="63" spans="1:16" s="63" customFormat="1" outlineLevel="1" x14ac:dyDescent="0.2">
      <c r="A63" s="172" t="s">
        <v>17</v>
      </c>
      <c r="B63" s="173" t="s">
        <v>244</v>
      </c>
      <c r="C63" s="174">
        <v>1.5</v>
      </c>
      <c r="D63" s="198">
        <v>0.75</v>
      </c>
      <c r="E63" s="202">
        <f t="shared" si="32"/>
        <v>2</v>
      </c>
      <c r="F63" s="173" t="s">
        <v>28</v>
      </c>
      <c r="G63" s="173" t="s">
        <v>78</v>
      </c>
      <c r="H63" s="181">
        <f t="shared" si="38"/>
        <v>1.5</v>
      </c>
      <c r="I63" s="181">
        <f t="shared" si="39"/>
        <v>1.5</v>
      </c>
      <c r="J63" s="181">
        <v>0</v>
      </c>
      <c r="K63" s="181">
        <f t="shared" si="41"/>
        <v>0</v>
      </c>
      <c r="L63" s="181">
        <f t="shared" si="42"/>
        <v>0</v>
      </c>
      <c r="M63" s="181">
        <f t="shared" si="46"/>
        <v>0</v>
      </c>
      <c r="N63" s="181">
        <f t="shared" si="43"/>
        <v>0</v>
      </c>
      <c r="O63" s="181">
        <f t="shared" si="44"/>
        <v>0</v>
      </c>
      <c r="P63" s="189">
        <f t="shared" si="45"/>
        <v>0</v>
      </c>
    </row>
    <row r="64" spans="1:16" s="195" customFormat="1" outlineLevel="1" x14ac:dyDescent="0.2">
      <c r="A64" s="195" t="s">
        <v>17</v>
      </c>
      <c r="B64" s="196" t="s">
        <v>547</v>
      </c>
      <c r="C64" s="198">
        <v>1.5</v>
      </c>
      <c r="D64" s="198">
        <v>1.5</v>
      </c>
      <c r="E64" s="202">
        <f t="shared" si="32"/>
        <v>1</v>
      </c>
      <c r="F64" s="196" t="s">
        <v>28</v>
      </c>
      <c r="G64" s="196" t="s">
        <v>77</v>
      </c>
      <c r="H64" s="186"/>
      <c r="I64" s="186"/>
      <c r="J64" s="215"/>
      <c r="K64" s="215"/>
      <c r="L64" s="215"/>
      <c r="M64" s="215"/>
      <c r="N64" s="215">
        <v>0</v>
      </c>
      <c r="O64" s="215">
        <v>0</v>
      </c>
      <c r="P64" s="189">
        <v>0</v>
      </c>
    </row>
    <row r="65" spans="1:257" s="195" customFormat="1" outlineLevel="1" x14ac:dyDescent="0.2">
      <c r="A65" s="195" t="s">
        <v>17</v>
      </c>
      <c r="B65" s="196" t="s">
        <v>537</v>
      </c>
      <c r="C65" s="198">
        <v>0.5</v>
      </c>
      <c r="D65" s="198">
        <v>0.5</v>
      </c>
      <c r="E65" s="202">
        <f t="shared" si="32"/>
        <v>1</v>
      </c>
      <c r="F65" s="196" t="s">
        <v>31</v>
      </c>
      <c r="G65" s="196" t="s">
        <v>77</v>
      </c>
      <c r="H65" s="186"/>
      <c r="I65" s="186"/>
      <c r="J65" s="212"/>
      <c r="K65" s="212"/>
      <c r="L65" s="212">
        <v>0.5</v>
      </c>
      <c r="M65" s="212">
        <v>0</v>
      </c>
      <c r="N65" s="212">
        <f t="shared" ref="N65" si="76">M65</f>
        <v>0</v>
      </c>
      <c r="O65" s="212">
        <f t="shared" ref="O65" si="77">N65</f>
        <v>0</v>
      </c>
      <c r="P65" s="189">
        <f t="shared" ref="P65" si="78">O65</f>
        <v>0</v>
      </c>
    </row>
    <row r="66" spans="1:257" s="195" customFormat="1" outlineLevel="1" x14ac:dyDescent="0.2">
      <c r="A66" s="195" t="s">
        <v>17</v>
      </c>
      <c r="B66" s="196" t="s">
        <v>548</v>
      </c>
      <c r="C66" s="198">
        <v>2</v>
      </c>
      <c r="D66" s="198">
        <v>2</v>
      </c>
      <c r="E66" s="202">
        <f t="shared" si="32"/>
        <v>1</v>
      </c>
      <c r="F66" s="196" t="s">
        <v>31</v>
      </c>
      <c r="G66" s="196" t="s">
        <v>78</v>
      </c>
      <c r="H66" s="186"/>
      <c r="I66" s="186"/>
      <c r="J66" s="215"/>
      <c r="K66" s="215"/>
      <c r="L66" s="215"/>
      <c r="M66" s="215"/>
      <c r="N66" s="215">
        <v>0</v>
      </c>
      <c r="O66" s="215">
        <v>0</v>
      </c>
      <c r="P66" s="189">
        <v>0</v>
      </c>
    </row>
    <row r="67" spans="1:257" s="63" customFormat="1" outlineLevel="1" x14ac:dyDescent="0.2">
      <c r="A67" s="172" t="s">
        <v>17</v>
      </c>
      <c r="B67" s="173" t="s">
        <v>243</v>
      </c>
      <c r="C67" s="174">
        <v>0.25</v>
      </c>
      <c r="D67" s="198" t="s">
        <v>347</v>
      </c>
      <c r="E67" s="219" t="s">
        <v>347</v>
      </c>
      <c r="F67" s="173" t="s">
        <v>28</v>
      </c>
      <c r="G67" s="173" t="s">
        <v>77</v>
      </c>
      <c r="H67" s="181">
        <f t="shared" si="38"/>
        <v>0.25</v>
      </c>
      <c r="I67" s="181">
        <f t="shared" si="39"/>
        <v>0.25</v>
      </c>
      <c r="J67" s="181">
        <f t="shared" si="40"/>
        <v>0.25</v>
      </c>
      <c r="K67" s="181">
        <f t="shared" si="41"/>
        <v>0.25</v>
      </c>
      <c r="L67" s="181">
        <f t="shared" si="42"/>
        <v>0.25</v>
      </c>
      <c r="M67" s="181">
        <v>0</v>
      </c>
      <c r="N67" s="181">
        <f t="shared" si="43"/>
        <v>0</v>
      </c>
      <c r="O67" s="181">
        <f t="shared" si="44"/>
        <v>0</v>
      </c>
      <c r="P67" s="189">
        <f t="shared" si="45"/>
        <v>0</v>
      </c>
    </row>
    <row r="68" spans="1:257" s="63" customFormat="1" outlineLevel="1" x14ac:dyDescent="0.2">
      <c r="A68" s="172" t="s">
        <v>17</v>
      </c>
      <c r="B68" s="173" t="s">
        <v>242</v>
      </c>
      <c r="C68" s="174">
        <v>0.25</v>
      </c>
      <c r="D68" s="198" t="s">
        <v>347</v>
      </c>
      <c r="E68" s="219" t="s">
        <v>347</v>
      </c>
      <c r="F68" s="173" t="s">
        <v>25</v>
      </c>
      <c r="G68" s="173" t="s">
        <v>77</v>
      </c>
      <c r="H68" s="181">
        <f t="shared" si="38"/>
        <v>0.25</v>
      </c>
      <c r="I68" s="181">
        <f t="shared" si="39"/>
        <v>0.25</v>
      </c>
      <c r="J68" s="181">
        <f t="shared" si="40"/>
        <v>0.25</v>
      </c>
      <c r="K68" s="181">
        <f t="shared" si="41"/>
        <v>0.25</v>
      </c>
      <c r="L68" s="181">
        <f t="shared" si="42"/>
        <v>0.25</v>
      </c>
      <c r="M68" s="181">
        <v>0</v>
      </c>
      <c r="N68" s="181">
        <f t="shared" si="43"/>
        <v>0</v>
      </c>
      <c r="O68" s="181">
        <f t="shared" si="44"/>
        <v>0</v>
      </c>
      <c r="P68" s="189">
        <f t="shared" si="45"/>
        <v>0</v>
      </c>
    </row>
    <row r="69" spans="1:257" s="63" customFormat="1" outlineLevel="1" x14ac:dyDescent="0.2">
      <c r="A69" s="172" t="s">
        <v>17</v>
      </c>
      <c r="B69" s="173" t="s">
        <v>241</v>
      </c>
      <c r="C69" s="174">
        <v>0.25</v>
      </c>
      <c r="D69" s="198" t="s">
        <v>347</v>
      </c>
      <c r="E69" s="219" t="s">
        <v>347</v>
      </c>
      <c r="F69" s="173" t="s">
        <v>25</v>
      </c>
      <c r="G69" s="173" t="s">
        <v>77</v>
      </c>
      <c r="H69" s="181">
        <f t="shared" si="38"/>
        <v>0.25</v>
      </c>
      <c r="I69" s="181">
        <f t="shared" si="39"/>
        <v>0.25</v>
      </c>
      <c r="J69" s="181">
        <f t="shared" si="40"/>
        <v>0.25</v>
      </c>
      <c r="K69" s="181">
        <f t="shared" si="41"/>
        <v>0.25</v>
      </c>
      <c r="L69" s="181">
        <f t="shared" si="42"/>
        <v>0.25</v>
      </c>
      <c r="M69" s="181">
        <v>0</v>
      </c>
      <c r="N69" s="181">
        <f t="shared" si="43"/>
        <v>0</v>
      </c>
      <c r="O69" s="181">
        <f t="shared" si="44"/>
        <v>0</v>
      </c>
      <c r="P69" s="189">
        <f t="shared" si="45"/>
        <v>0</v>
      </c>
    </row>
    <row r="70" spans="1:257" s="63" customFormat="1" outlineLevel="1" x14ac:dyDescent="0.2">
      <c r="A70" s="172" t="s">
        <v>17</v>
      </c>
      <c r="B70" s="173" t="s">
        <v>240</v>
      </c>
      <c r="C70" s="174">
        <v>0.25</v>
      </c>
      <c r="D70" s="198" t="s">
        <v>347</v>
      </c>
      <c r="E70" s="219" t="s">
        <v>347</v>
      </c>
      <c r="F70" s="173" t="s">
        <v>28</v>
      </c>
      <c r="G70" s="173" t="s">
        <v>77</v>
      </c>
      <c r="H70" s="181">
        <f t="shared" si="38"/>
        <v>0.25</v>
      </c>
      <c r="I70" s="181">
        <f t="shared" si="39"/>
        <v>0.25</v>
      </c>
      <c r="J70" s="181">
        <f t="shared" si="40"/>
        <v>0.25</v>
      </c>
      <c r="K70" s="181">
        <f t="shared" si="41"/>
        <v>0.25</v>
      </c>
      <c r="L70" s="181">
        <f t="shared" si="42"/>
        <v>0.25</v>
      </c>
      <c r="M70" s="181">
        <v>0</v>
      </c>
      <c r="N70" s="181">
        <f t="shared" si="43"/>
        <v>0</v>
      </c>
      <c r="O70" s="181">
        <f t="shared" si="44"/>
        <v>0</v>
      </c>
      <c r="P70" s="189">
        <f t="shared" si="45"/>
        <v>0</v>
      </c>
    </row>
    <row r="71" spans="1:257" s="63" customFormat="1" outlineLevel="1" x14ac:dyDescent="0.2">
      <c r="A71" s="172" t="s">
        <v>17</v>
      </c>
      <c r="B71" s="173" t="s">
        <v>239</v>
      </c>
      <c r="C71" s="174">
        <v>0.25</v>
      </c>
      <c r="D71" s="198" t="s">
        <v>347</v>
      </c>
      <c r="E71" s="219" t="s">
        <v>347</v>
      </c>
      <c r="F71" s="173" t="s">
        <v>28</v>
      </c>
      <c r="G71" s="173" t="s">
        <v>77</v>
      </c>
      <c r="H71" s="181">
        <f t="shared" si="38"/>
        <v>0.25</v>
      </c>
      <c r="I71" s="181">
        <f t="shared" si="39"/>
        <v>0.25</v>
      </c>
      <c r="J71" s="181">
        <f t="shared" si="40"/>
        <v>0.25</v>
      </c>
      <c r="K71" s="181">
        <f t="shared" si="41"/>
        <v>0.25</v>
      </c>
      <c r="L71" s="181">
        <f t="shared" si="42"/>
        <v>0.25</v>
      </c>
      <c r="M71" s="181">
        <v>0</v>
      </c>
      <c r="N71" s="181">
        <f t="shared" si="43"/>
        <v>0</v>
      </c>
      <c r="O71" s="181">
        <f t="shared" si="44"/>
        <v>0</v>
      </c>
      <c r="P71" s="189">
        <f t="shared" si="45"/>
        <v>0</v>
      </c>
    </row>
    <row r="72" spans="1:257" s="63" customFormat="1" outlineLevel="1" x14ac:dyDescent="0.2">
      <c r="A72" s="172" t="s">
        <v>17</v>
      </c>
      <c r="B72" s="173" t="s">
        <v>238</v>
      </c>
      <c r="C72" s="174">
        <v>0.25</v>
      </c>
      <c r="D72" s="198" t="s">
        <v>347</v>
      </c>
      <c r="E72" s="219" t="s">
        <v>347</v>
      </c>
      <c r="F72" s="173" t="s">
        <v>25</v>
      </c>
      <c r="G72" s="173" t="s">
        <v>77</v>
      </c>
      <c r="H72" s="181">
        <f t="shared" si="38"/>
        <v>0.25</v>
      </c>
      <c r="I72" s="181">
        <f t="shared" si="39"/>
        <v>0.25</v>
      </c>
      <c r="J72" s="181">
        <f t="shared" si="40"/>
        <v>0.25</v>
      </c>
      <c r="K72" s="181">
        <f t="shared" si="41"/>
        <v>0.25</v>
      </c>
      <c r="L72" s="181">
        <f t="shared" si="42"/>
        <v>0.25</v>
      </c>
      <c r="M72" s="181">
        <v>0</v>
      </c>
      <c r="N72" s="181">
        <f t="shared" si="43"/>
        <v>0</v>
      </c>
      <c r="O72" s="181">
        <f t="shared" si="44"/>
        <v>0</v>
      </c>
      <c r="P72" s="189">
        <f t="shared" si="45"/>
        <v>0</v>
      </c>
    </row>
    <row r="73" spans="1:257" s="63" customFormat="1" outlineLevel="1" x14ac:dyDescent="0.2">
      <c r="A73" s="172" t="s">
        <v>17</v>
      </c>
      <c r="B73" s="173" t="s">
        <v>237</v>
      </c>
      <c r="C73" s="174">
        <v>0.25</v>
      </c>
      <c r="D73" s="198" t="s">
        <v>347</v>
      </c>
      <c r="E73" s="219" t="s">
        <v>347</v>
      </c>
      <c r="F73" s="173" t="s">
        <v>25</v>
      </c>
      <c r="G73" s="173" t="s">
        <v>77</v>
      </c>
      <c r="H73" s="181">
        <f t="shared" si="38"/>
        <v>0.25</v>
      </c>
      <c r="I73" s="181">
        <f t="shared" si="39"/>
        <v>0.25</v>
      </c>
      <c r="J73" s="181">
        <f t="shared" si="40"/>
        <v>0.25</v>
      </c>
      <c r="K73" s="181">
        <f t="shared" si="41"/>
        <v>0.25</v>
      </c>
      <c r="L73" s="181">
        <f t="shared" si="42"/>
        <v>0.25</v>
      </c>
      <c r="M73" s="181">
        <v>0</v>
      </c>
      <c r="N73" s="181">
        <f t="shared" si="43"/>
        <v>0</v>
      </c>
      <c r="O73" s="181">
        <f t="shared" si="44"/>
        <v>0</v>
      </c>
      <c r="P73" s="189">
        <f t="shared" si="45"/>
        <v>0</v>
      </c>
    </row>
    <row r="74" spans="1:257" s="63" customFormat="1" outlineLevel="1" x14ac:dyDescent="0.2">
      <c r="A74" s="172" t="s">
        <v>17</v>
      </c>
      <c r="B74" s="173" t="s">
        <v>236</v>
      </c>
      <c r="C74" s="174">
        <v>0.25</v>
      </c>
      <c r="D74" s="198" t="s">
        <v>347</v>
      </c>
      <c r="E74" s="219" t="s">
        <v>347</v>
      </c>
      <c r="F74" s="173" t="s">
        <v>25</v>
      </c>
      <c r="G74" s="173" t="s">
        <v>77</v>
      </c>
      <c r="H74" s="181">
        <f t="shared" si="38"/>
        <v>0.25</v>
      </c>
      <c r="I74" s="181">
        <f t="shared" si="39"/>
        <v>0.25</v>
      </c>
      <c r="J74" s="181">
        <f t="shared" si="40"/>
        <v>0.25</v>
      </c>
      <c r="K74" s="181">
        <f t="shared" si="41"/>
        <v>0.25</v>
      </c>
      <c r="L74" s="181">
        <f t="shared" si="42"/>
        <v>0.25</v>
      </c>
      <c r="M74" s="181">
        <v>0</v>
      </c>
      <c r="N74" s="181">
        <f t="shared" si="43"/>
        <v>0</v>
      </c>
      <c r="O74" s="181">
        <f t="shared" si="44"/>
        <v>0</v>
      </c>
      <c r="P74" s="189">
        <f t="shared" si="45"/>
        <v>0</v>
      </c>
    </row>
    <row r="75" spans="1:257" s="63" customFormat="1" outlineLevel="1" x14ac:dyDescent="0.2">
      <c r="A75" s="172" t="s">
        <v>17</v>
      </c>
      <c r="B75" s="173" t="s">
        <v>235</v>
      </c>
      <c r="C75" s="174">
        <v>0.25</v>
      </c>
      <c r="D75" s="198" t="s">
        <v>347</v>
      </c>
      <c r="E75" s="219" t="s">
        <v>347</v>
      </c>
      <c r="F75" s="173" t="s">
        <v>25</v>
      </c>
      <c r="G75" s="173" t="s">
        <v>77</v>
      </c>
      <c r="H75" s="181">
        <f t="shared" si="38"/>
        <v>0.25</v>
      </c>
      <c r="I75" s="181">
        <f t="shared" si="39"/>
        <v>0.25</v>
      </c>
      <c r="J75" s="181">
        <f t="shared" si="40"/>
        <v>0.25</v>
      </c>
      <c r="K75" s="181">
        <f t="shared" si="41"/>
        <v>0.25</v>
      </c>
      <c r="L75" s="181">
        <f t="shared" si="42"/>
        <v>0.25</v>
      </c>
      <c r="M75" s="181">
        <v>0</v>
      </c>
      <c r="N75" s="181">
        <f t="shared" si="43"/>
        <v>0</v>
      </c>
      <c r="O75" s="181">
        <f t="shared" si="44"/>
        <v>0</v>
      </c>
      <c r="P75" s="189">
        <f t="shared" si="45"/>
        <v>0</v>
      </c>
    </row>
    <row r="76" spans="1:257" s="63" customFormat="1" outlineLevel="1" x14ac:dyDescent="0.2">
      <c r="A76" s="172" t="s">
        <v>17</v>
      </c>
      <c r="B76" s="173" t="s">
        <v>234</v>
      </c>
      <c r="C76" s="174">
        <v>0.25</v>
      </c>
      <c r="D76" s="198" t="s">
        <v>347</v>
      </c>
      <c r="E76" s="219" t="s">
        <v>347</v>
      </c>
      <c r="F76" s="173" t="s">
        <v>25</v>
      </c>
      <c r="G76" s="173" t="s">
        <v>77</v>
      </c>
      <c r="H76" s="181">
        <f t="shared" si="38"/>
        <v>0.25</v>
      </c>
      <c r="I76" s="181">
        <f t="shared" si="39"/>
        <v>0.25</v>
      </c>
      <c r="J76" s="181">
        <f t="shared" si="40"/>
        <v>0.25</v>
      </c>
      <c r="K76" s="181">
        <f t="shared" si="41"/>
        <v>0.25</v>
      </c>
      <c r="L76" s="181">
        <f t="shared" si="42"/>
        <v>0.25</v>
      </c>
      <c r="M76" s="181">
        <v>0</v>
      </c>
      <c r="N76" s="181">
        <f t="shared" si="43"/>
        <v>0</v>
      </c>
      <c r="O76" s="181">
        <f t="shared" si="44"/>
        <v>0</v>
      </c>
      <c r="P76" s="189">
        <f t="shared" si="45"/>
        <v>0</v>
      </c>
    </row>
    <row r="77" spans="1:257" s="63" customFormat="1" outlineLevel="1" x14ac:dyDescent="0.2">
      <c r="A77" s="172" t="s">
        <v>17</v>
      </c>
      <c r="B77" s="173" t="s">
        <v>233</v>
      </c>
      <c r="C77" s="174">
        <v>0.25</v>
      </c>
      <c r="D77" s="198" t="s">
        <v>347</v>
      </c>
      <c r="E77" s="219" t="s">
        <v>347</v>
      </c>
      <c r="F77" s="173" t="s">
        <v>25</v>
      </c>
      <c r="G77" s="173" t="s">
        <v>77</v>
      </c>
      <c r="H77" s="181">
        <f t="shared" si="38"/>
        <v>0.25</v>
      </c>
      <c r="I77" s="181">
        <f t="shared" si="39"/>
        <v>0.25</v>
      </c>
      <c r="J77" s="181">
        <f t="shared" si="40"/>
        <v>0.25</v>
      </c>
      <c r="K77" s="181">
        <f t="shared" si="41"/>
        <v>0.25</v>
      </c>
      <c r="L77" s="181">
        <f t="shared" si="42"/>
        <v>0.25</v>
      </c>
      <c r="M77" s="181">
        <v>0</v>
      </c>
      <c r="N77" s="181">
        <f t="shared" si="43"/>
        <v>0</v>
      </c>
      <c r="O77" s="181">
        <f t="shared" si="44"/>
        <v>0</v>
      </c>
      <c r="P77" s="189">
        <f t="shared" si="45"/>
        <v>0</v>
      </c>
    </row>
    <row r="78" spans="1:257" s="63" customFormat="1" outlineLevel="1" x14ac:dyDescent="0.2">
      <c r="A78" s="172" t="s">
        <v>17</v>
      </c>
      <c r="B78" s="173" t="s">
        <v>232</v>
      </c>
      <c r="C78" s="174">
        <v>0.25</v>
      </c>
      <c r="D78" s="198" t="s">
        <v>347</v>
      </c>
      <c r="E78" s="219" t="s">
        <v>347</v>
      </c>
      <c r="F78" s="173" t="s">
        <v>25</v>
      </c>
      <c r="G78" s="173" t="s">
        <v>77</v>
      </c>
      <c r="H78" s="181">
        <f t="shared" si="38"/>
        <v>0.25</v>
      </c>
      <c r="I78" s="181">
        <f t="shared" si="39"/>
        <v>0.25</v>
      </c>
      <c r="J78" s="181">
        <f t="shared" si="40"/>
        <v>0.25</v>
      </c>
      <c r="K78" s="181">
        <f t="shared" si="41"/>
        <v>0.25</v>
      </c>
      <c r="L78" s="181">
        <f t="shared" si="42"/>
        <v>0.25</v>
      </c>
      <c r="M78" s="181">
        <v>0</v>
      </c>
      <c r="N78" s="181">
        <f t="shared" si="43"/>
        <v>0</v>
      </c>
      <c r="O78" s="181">
        <f t="shared" si="44"/>
        <v>0</v>
      </c>
      <c r="P78" s="189">
        <f t="shared" si="45"/>
        <v>0</v>
      </c>
    </row>
    <row r="79" spans="1:257" s="63" customFormat="1" outlineLevel="1" x14ac:dyDescent="0.2">
      <c r="A79" s="172" t="s">
        <v>17</v>
      </c>
      <c r="B79" s="173" t="s">
        <v>231</v>
      </c>
      <c r="C79" s="174">
        <v>0.25</v>
      </c>
      <c r="D79" s="198" t="s">
        <v>347</v>
      </c>
      <c r="E79" s="219" t="s">
        <v>347</v>
      </c>
      <c r="F79" s="173" t="s">
        <v>25</v>
      </c>
      <c r="G79" s="173" t="s">
        <v>77</v>
      </c>
      <c r="H79" s="181">
        <f t="shared" si="38"/>
        <v>0.25</v>
      </c>
      <c r="I79" s="181">
        <f t="shared" si="39"/>
        <v>0.25</v>
      </c>
      <c r="J79" s="181">
        <f t="shared" si="40"/>
        <v>0.25</v>
      </c>
      <c r="K79" s="181">
        <f t="shared" si="41"/>
        <v>0.25</v>
      </c>
      <c r="L79" s="181">
        <f t="shared" si="42"/>
        <v>0.25</v>
      </c>
      <c r="M79" s="181">
        <v>0</v>
      </c>
      <c r="N79" s="181">
        <f t="shared" si="43"/>
        <v>0</v>
      </c>
      <c r="O79" s="181">
        <f t="shared" si="44"/>
        <v>0</v>
      </c>
      <c r="P79" s="189">
        <f t="shared" si="45"/>
        <v>0</v>
      </c>
    </row>
    <row r="80" spans="1:257" x14ac:dyDescent="0.2">
      <c r="A80" s="165"/>
      <c r="B80" s="48" t="s">
        <v>16</v>
      </c>
      <c r="C80" s="46"/>
      <c r="D80" s="187"/>
      <c r="E80" s="187" t="str">
        <f t="shared" si="32"/>
        <v/>
      </c>
      <c r="F80" s="46"/>
      <c r="G80" s="48"/>
      <c r="H80" s="11"/>
      <c r="I80" s="11"/>
      <c r="J80" s="11"/>
      <c r="K80" s="11"/>
      <c r="L80" s="11"/>
      <c r="M80" s="11"/>
      <c r="N80" s="11"/>
      <c r="O80" s="11"/>
      <c r="P80" s="10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4"/>
      <c r="BT80" s="144"/>
      <c r="BU80" s="144"/>
      <c r="BV80" s="144"/>
      <c r="BW80" s="144"/>
      <c r="BX80" s="144"/>
      <c r="BY80" s="144"/>
      <c r="BZ80" s="144"/>
      <c r="CA80" s="144"/>
      <c r="CB80" s="144"/>
      <c r="CC80" s="144"/>
      <c r="CD80" s="144"/>
      <c r="CE80" s="144"/>
      <c r="CF80" s="144"/>
      <c r="CG80" s="144"/>
      <c r="CH80" s="144"/>
      <c r="CI80" s="144"/>
      <c r="CJ80" s="144"/>
      <c r="CK80" s="144"/>
      <c r="CL80" s="144"/>
      <c r="CM80" s="144"/>
      <c r="CN80" s="144"/>
      <c r="CO80" s="144"/>
      <c r="CP80" s="144"/>
      <c r="CQ80" s="144"/>
      <c r="CR80" s="144"/>
      <c r="CS80" s="144"/>
      <c r="CT80" s="144"/>
      <c r="CU80" s="144"/>
      <c r="CV80" s="144"/>
      <c r="CW80" s="144"/>
      <c r="CX80" s="144"/>
      <c r="CY80" s="144"/>
      <c r="CZ80" s="144"/>
      <c r="DA80" s="144"/>
      <c r="DB80" s="144"/>
      <c r="DC80" s="144"/>
      <c r="DD80" s="144"/>
      <c r="DE80" s="144"/>
      <c r="DF80" s="144"/>
      <c r="DG80" s="144"/>
      <c r="DH80" s="144"/>
      <c r="DI80" s="144"/>
      <c r="DJ80" s="144"/>
      <c r="DK80" s="144"/>
      <c r="DL80" s="144"/>
      <c r="DM80" s="144"/>
      <c r="DN80" s="144"/>
      <c r="DO80" s="144"/>
      <c r="DP80" s="144"/>
      <c r="DQ80" s="144"/>
      <c r="DR80" s="144"/>
      <c r="DS80" s="144"/>
      <c r="DT80" s="144"/>
      <c r="DU80" s="144"/>
      <c r="DV80" s="144"/>
      <c r="DW80" s="144"/>
      <c r="DX80" s="144"/>
      <c r="DY80" s="144"/>
      <c r="DZ80" s="144"/>
      <c r="EA80" s="144"/>
      <c r="EB80" s="144"/>
      <c r="EC80" s="144"/>
      <c r="ED80" s="144"/>
      <c r="EE80" s="144"/>
      <c r="EF80" s="144"/>
      <c r="EG80" s="144"/>
      <c r="EH80" s="144"/>
      <c r="EI80" s="144"/>
      <c r="EJ80" s="144"/>
      <c r="EK80" s="144"/>
      <c r="EL80" s="144"/>
      <c r="EM80" s="144"/>
      <c r="EN80" s="144"/>
      <c r="EO80" s="144"/>
      <c r="EP80" s="144"/>
      <c r="EQ80" s="144"/>
      <c r="ER80" s="144"/>
      <c r="ES80" s="144"/>
      <c r="ET80" s="144"/>
      <c r="EU80" s="144"/>
      <c r="EV80" s="144"/>
      <c r="EW80" s="144"/>
      <c r="EX80" s="144"/>
      <c r="EY80" s="144"/>
      <c r="EZ80" s="144"/>
      <c r="FA80" s="144"/>
      <c r="FB80" s="144"/>
      <c r="FC80" s="144"/>
      <c r="FD80" s="144"/>
      <c r="FE80" s="144"/>
      <c r="FF80" s="144"/>
      <c r="FG80" s="144"/>
      <c r="FH80" s="144"/>
      <c r="FI80" s="144"/>
      <c r="FJ80" s="144"/>
      <c r="FK80" s="144"/>
      <c r="FL80" s="144"/>
      <c r="FM80" s="144"/>
      <c r="FN80" s="144"/>
      <c r="FO80" s="144"/>
      <c r="FP80" s="144"/>
      <c r="FQ80" s="144"/>
      <c r="FR80" s="144"/>
      <c r="FS80" s="144"/>
      <c r="FT80" s="144"/>
      <c r="FU80" s="144"/>
      <c r="FV80" s="144"/>
      <c r="FW80" s="144"/>
      <c r="FX80" s="144"/>
      <c r="FY80" s="144"/>
      <c r="FZ80" s="144"/>
      <c r="GA80" s="144"/>
      <c r="GB80" s="144"/>
      <c r="GC80" s="144"/>
      <c r="GD80" s="144"/>
      <c r="GE80" s="144"/>
      <c r="GF80" s="144"/>
      <c r="GG80" s="144"/>
      <c r="GH80" s="144"/>
      <c r="GI80" s="144"/>
      <c r="GJ80" s="144"/>
      <c r="GK80" s="144"/>
      <c r="GL80" s="144"/>
      <c r="GM80" s="144"/>
      <c r="GN80" s="144"/>
      <c r="GO80" s="144"/>
      <c r="GP80" s="144"/>
      <c r="GQ80" s="144"/>
      <c r="GR80" s="144"/>
      <c r="GS80" s="144"/>
      <c r="GT80" s="144"/>
      <c r="GU80" s="144"/>
      <c r="GV80" s="144"/>
      <c r="GW80" s="144"/>
      <c r="GX80" s="144"/>
      <c r="GY80" s="144"/>
      <c r="GZ80" s="144"/>
      <c r="HA80" s="144"/>
      <c r="HB80" s="144"/>
      <c r="HC80" s="144"/>
      <c r="HD80" s="144"/>
      <c r="HE80" s="144"/>
      <c r="HF80" s="144"/>
      <c r="HG80" s="144"/>
      <c r="HH80" s="144"/>
      <c r="HI80" s="144"/>
      <c r="HJ80" s="144"/>
      <c r="HK80" s="144"/>
      <c r="HL80" s="144"/>
      <c r="HM80" s="144"/>
      <c r="HN80" s="144"/>
      <c r="HO80" s="144"/>
      <c r="HP80" s="144"/>
      <c r="HQ80" s="144"/>
      <c r="HR80" s="144"/>
      <c r="HS80" s="144"/>
      <c r="HT80" s="144"/>
      <c r="HU80" s="144"/>
      <c r="HV80" s="144"/>
      <c r="HW80" s="144"/>
      <c r="HX80" s="144"/>
      <c r="HY80" s="144"/>
      <c r="HZ80" s="144"/>
      <c r="IA80" s="144"/>
      <c r="IB80" s="144"/>
      <c r="IC80" s="144"/>
      <c r="ID80" s="144"/>
      <c r="IE80" s="144"/>
      <c r="IF80" s="144"/>
      <c r="IG80" s="144"/>
      <c r="IH80" s="144"/>
      <c r="II80" s="144"/>
      <c r="IJ80" s="144"/>
      <c r="IK80" s="144"/>
      <c r="IL80" s="144"/>
      <c r="IM80" s="144"/>
      <c r="IN80" s="144"/>
      <c r="IO80" s="144"/>
      <c r="IP80" s="144"/>
      <c r="IQ80" s="144"/>
      <c r="IR80" s="144"/>
      <c r="IS80" s="144"/>
      <c r="IT80" s="144"/>
      <c r="IU80" s="144"/>
      <c r="IV80" s="144"/>
      <c r="IW80" s="144"/>
    </row>
    <row r="81" spans="1:257" outlineLevel="1" x14ac:dyDescent="0.2">
      <c r="A81" s="153" t="s">
        <v>16</v>
      </c>
      <c r="B81" s="141" t="s">
        <v>453</v>
      </c>
      <c r="C81" s="137"/>
      <c r="D81" s="207"/>
      <c r="E81" s="202" t="str">
        <f t="shared" si="32"/>
        <v/>
      </c>
      <c r="F81" s="137"/>
      <c r="G81" s="137"/>
      <c r="H81" s="146"/>
      <c r="I81" s="146"/>
      <c r="J81" s="146"/>
      <c r="K81" s="146"/>
      <c r="L81" s="146"/>
      <c r="M81" s="146"/>
      <c r="N81" s="165"/>
      <c r="O81" s="165"/>
      <c r="P81" s="56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  <c r="BU81" s="144"/>
      <c r="BV81" s="144"/>
      <c r="BW81" s="144"/>
      <c r="BX81" s="144"/>
      <c r="BY81" s="144"/>
      <c r="BZ81" s="144"/>
      <c r="CA81" s="144"/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/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44"/>
      <c r="DN81" s="144"/>
      <c r="DO81" s="144"/>
      <c r="DP81" s="144"/>
      <c r="DQ81" s="144"/>
      <c r="DR81" s="144"/>
      <c r="DS81" s="144"/>
      <c r="DT81" s="144"/>
      <c r="DU81" s="144"/>
      <c r="DV81" s="144"/>
      <c r="DW81" s="144"/>
      <c r="DX81" s="144"/>
      <c r="DY81" s="144"/>
      <c r="DZ81" s="144"/>
      <c r="EA81" s="144"/>
      <c r="EB81" s="144"/>
      <c r="EC81" s="144"/>
      <c r="ED81" s="144"/>
      <c r="EE81" s="144"/>
      <c r="EF81" s="144"/>
      <c r="EG81" s="144"/>
      <c r="EH81" s="144"/>
      <c r="EI81" s="144"/>
      <c r="EJ81" s="144"/>
      <c r="EK81" s="144"/>
      <c r="EL81" s="144"/>
      <c r="EM81" s="144"/>
      <c r="EN81" s="144"/>
      <c r="EO81" s="144"/>
      <c r="EP81" s="144"/>
      <c r="EQ81" s="144"/>
      <c r="ER81" s="144"/>
      <c r="ES81" s="144"/>
      <c r="ET81" s="144"/>
      <c r="EU81" s="144"/>
      <c r="EV81" s="144"/>
      <c r="EW81" s="144"/>
      <c r="EX81" s="144"/>
      <c r="EY81" s="144"/>
      <c r="EZ81" s="144"/>
      <c r="FA81" s="144"/>
      <c r="FB81" s="144"/>
      <c r="FC81" s="144"/>
      <c r="FD81" s="144"/>
      <c r="FE81" s="144"/>
      <c r="FF81" s="144"/>
      <c r="FG81" s="144"/>
      <c r="FH81" s="144"/>
      <c r="FI81" s="144"/>
      <c r="FJ81" s="144"/>
      <c r="FK81" s="144"/>
      <c r="FL81" s="144"/>
      <c r="FM81" s="144"/>
      <c r="FN81" s="144"/>
      <c r="FO81" s="144"/>
      <c r="FP81" s="144"/>
      <c r="FQ81" s="144"/>
      <c r="FR81" s="144"/>
      <c r="FS81" s="144"/>
      <c r="FT81" s="144"/>
      <c r="FU81" s="144"/>
      <c r="FV81" s="144"/>
      <c r="FW81" s="144"/>
      <c r="FX81" s="144"/>
      <c r="FY81" s="144"/>
      <c r="FZ81" s="144"/>
      <c r="GA81" s="144"/>
      <c r="GB81" s="144"/>
      <c r="GC81" s="144"/>
      <c r="GD81" s="144"/>
      <c r="GE81" s="144"/>
      <c r="GF81" s="144"/>
      <c r="GG81" s="144"/>
      <c r="GH81" s="144"/>
      <c r="GI81" s="144"/>
      <c r="GJ81" s="144"/>
      <c r="GK81" s="144"/>
      <c r="GL81" s="144"/>
      <c r="GM81" s="144"/>
      <c r="GN81" s="144"/>
      <c r="GO81" s="144"/>
      <c r="GP81" s="144"/>
      <c r="GQ81" s="144"/>
      <c r="GR81" s="144"/>
      <c r="GS81" s="144"/>
      <c r="GT81" s="144"/>
      <c r="GU81" s="144"/>
      <c r="GV81" s="144"/>
      <c r="GW81" s="144"/>
      <c r="GX81" s="144"/>
      <c r="GY81" s="144"/>
      <c r="GZ81" s="144"/>
      <c r="HA81" s="144"/>
      <c r="HB81" s="144"/>
      <c r="HC81" s="144"/>
      <c r="HD81" s="144"/>
      <c r="HE81" s="144"/>
      <c r="HF81" s="144"/>
      <c r="HG81" s="144"/>
      <c r="HH81" s="144"/>
      <c r="HI81" s="144"/>
      <c r="HJ81" s="144"/>
      <c r="HK81" s="144"/>
      <c r="HL81" s="144"/>
      <c r="HM81" s="144"/>
      <c r="HN81" s="144"/>
      <c r="HO81" s="144"/>
      <c r="HP81" s="144"/>
      <c r="HQ81" s="144"/>
      <c r="HR81" s="144"/>
      <c r="HS81" s="144"/>
      <c r="HT81" s="144"/>
      <c r="HU81" s="144"/>
      <c r="HV81" s="144"/>
      <c r="HW81" s="144"/>
      <c r="HX81" s="144"/>
      <c r="HY81" s="144"/>
      <c r="HZ81" s="144"/>
      <c r="IA81" s="144"/>
      <c r="IB81" s="144"/>
      <c r="IC81" s="144"/>
      <c r="ID81" s="144"/>
      <c r="IE81" s="144"/>
      <c r="IF81" s="144"/>
      <c r="IG81" s="144"/>
      <c r="IH81" s="144"/>
      <c r="II81" s="144"/>
      <c r="IJ81" s="144"/>
      <c r="IK81" s="144"/>
      <c r="IL81" s="144"/>
      <c r="IM81" s="144"/>
      <c r="IN81" s="144"/>
      <c r="IO81" s="144"/>
      <c r="IP81" s="144"/>
      <c r="IQ81" s="144"/>
      <c r="IR81" s="144"/>
      <c r="IS81" s="144"/>
      <c r="IT81" s="144"/>
      <c r="IU81" s="144"/>
      <c r="IV81" s="144"/>
      <c r="IW81" s="144"/>
    </row>
    <row r="82" spans="1:257" outlineLevel="1" x14ac:dyDescent="0.2">
      <c r="A82" s="153" t="s">
        <v>16</v>
      </c>
      <c r="B82" s="151" t="s">
        <v>454</v>
      </c>
      <c r="C82" s="148">
        <v>2</v>
      </c>
      <c r="D82" s="189" t="s">
        <v>343</v>
      </c>
      <c r="E82" s="219" t="s">
        <v>347</v>
      </c>
      <c r="F82" s="150" t="s">
        <v>31</v>
      </c>
      <c r="G82" s="150" t="s">
        <v>87</v>
      </c>
      <c r="H82" s="181">
        <f t="shared" ref="H82:H83" si="79">C82</f>
        <v>2</v>
      </c>
      <c r="I82" s="181">
        <f t="shared" ref="I82:O179" si="80">H82</f>
        <v>2</v>
      </c>
      <c r="J82" s="181">
        <f t="shared" ref="J82:J135" si="81">I82</f>
        <v>2</v>
      </c>
      <c r="K82" s="181">
        <f t="shared" ref="K82:K135" si="82">J82</f>
        <v>2</v>
      </c>
      <c r="L82" s="181">
        <v>0</v>
      </c>
      <c r="M82" s="181">
        <f t="shared" ref="M82:M135" si="83">L82</f>
        <v>0</v>
      </c>
      <c r="N82" s="181">
        <f t="shared" ref="N82:N135" si="84">M82</f>
        <v>0</v>
      </c>
      <c r="O82" s="181">
        <f t="shared" ref="O82:O135" si="85">N82</f>
        <v>0</v>
      </c>
      <c r="P82" s="189">
        <f t="shared" ref="P82:P136" si="86">O82</f>
        <v>0</v>
      </c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  <c r="BI82" s="144"/>
      <c r="BJ82" s="144"/>
      <c r="BK82" s="144"/>
      <c r="BL82" s="144"/>
      <c r="BM82" s="144"/>
      <c r="BN82" s="144"/>
      <c r="BO82" s="144"/>
      <c r="BP82" s="144"/>
      <c r="BQ82" s="144"/>
      <c r="BR82" s="144"/>
      <c r="BS82" s="144"/>
      <c r="BT82" s="144"/>
      <c r="BU82" s="144"/>
      <c r="BV82" s="144"/>
      <c r="BW82" s="144"/>
      <c r="BX82" s="144"/>
      <c r="BY82" s="144"/>
      <c r="BZ82" s="144"/>
      <c r="CA82" s="144"/>
      <c r="CB82" s="144"/>
      <c r="CC82" s="144"/>
      <c r="CD82" s="144"/>
      <c r="CE82" s="144"/>
      <c r="CF82" s="144"/>
      <c r="CG82" s="144"/>
      <c r="CH82" s="144"/>
      <c r="CI82" s="144"/>
      <c r="CJ82" s="144"/>
      <c r="CK82" s="144"/>
      <c r="CL82" s="144"/>
      <c r="CM82" s="144"/>
      <c r="CN82" s="144"/>
      <c r="CO82" s="144"/>
      <c r="CP82" s="144"/>
      <c r="CQ82" s="144"/>
      <c r="CR82" s="144"/>
      <c r="CS82" s="144"/>
      <c r="CT82" s="144"/>
      <c r="CU82" s="144"/>
      <c r="CV82" s="144"/>
      <c r="CW82" s="144"/>
      <c r="CX82" s="144"/>
      <c r="CY82" s="144"/>
      <c r="CZ82" s="144"/>
      <c r="DA82" s="144"/>
      <c r="DB82" s="144"/>
      <c r="DC82" s="144"/>
      <c r="DD82" s="144"/>
      <c r="DE82" s="144"/>
      <c r="DF82" s="144"/>
      <c r="DG82" s="144"/>
      <c r="DH82" s="144"/>
      <c r="DI82" s="144"/>
      <c r="DJ82" s="144"/>
      <c r="DK82" s="144"/>
      <c r="DL82" s="144"/>
      <c r="DM82" s="144"/>
      <c r="DN82" s="144"/>
      <c r="DO82" s="144"/>
      <c r="DP82" s="144"/>
      <c r="DQ82" s="144"/>
      <c r="DR82" s="144"/>
      <c r="DS82" s="144"/>
      <c r="DT82" s="144"/>
      <c r="DU82" s="144"/>
      <c r="DV82" s="144"/>
      <c r="DW82" s="144"/>
      <c r="DX82" s="144"/>
      <c r="DY82" s="144"/>
      <c r="DZ82" s="144"/>
      <c r="EA82" s="144"/>
      <c r="EB82" s="144"/>
      <c r="EC82" s="144"/>
      <c r="ED82" s="144"/>
      <c r="EE82" s="144"/>
      <c r="EF82" s="144"/>
      <c r="EG82" s="144"/>
      <c r="EH82" s="144"/>
      <c r="EI82" s="144"/>
      <c r="EJ82" s="144"/>
      <c r="EK82" s="144"/>
      <c r="EL82" s="144"/>
      <c r="EM82" s="144"/>
      <c r="EN82" s="144"/>
      <c r="EO82" s="144"/>
      <c r="EP82" s="144"/>
      <c r="EQ82" s="144"/>
      <c r="ER82" s="144"/>
      <c r="ES82" s="144"/>
      <c r="ET82" s="144"/>
      <c r="EU82" s="144"/>
      <c r="EV82" s="144"/>
      <c r="EW82" s="144"/>
      <c r="EX82" s="144"/>
      <c r="EY82" s="144"/>
      <c r="EZ82" s="144"/>
      <c r="FA82" s="144"/>
      <c r="FB82" s="144"/>
      <c r="FC82" s="144"/>
      <c r="FD82" s="144"/>
      <c r="FE82" s="144"/>
      <c r="FF82" s="144"/>
      <c r="FG82" s="144"/>
      <c r="FH82" s="144"/>
      <c r="FI82" s="144"/>
      <c r="FJ82" s="144"/>
      <c r="FK82" s="144"/>
      <c r="FL82" s="144"/>
      <c r="FM82" s="144"/>
      <c r="FN82" s="144"/>
      <c r="FO82" s="144"/>
      <c r="FP82" s="144"/>
      <c r="FQ82" s="144"/>
      <c r="FR82" s="144"/>
      <c r="FS82" s="144"/>
      <c r="FT82" s="144"/>
      <c r="FU82" s="144"/>
      <c r="FV82" s="144"/>
      <c r="FW82" s="144"/>
      <c r="FX82" s="144"/>
      <c r="FY82" s="144"/>
      <c r="FZ82" s="144"/>
      <c r="GA82" s="144"/>
      <c r="GB82" s="144"/>
      <c r="GC82" s="144"/>
      <c r="GD82" s="144"/>
      <c r="GE82" s="144"/>
      <c r="GF82" s="144"/>
      <c r="GG82" s="144"/>
      <c r="GH82" s="144"/>
      <c r="GI82" s="144"/>
      <c r="GJ82" s="144"/>
      <c r="GK82" s="144"/>
      <c r="GL82" s="144"/>
      <c r="GM82" s="144"/>
      <c r="GN82" s="144"/>
      <c r="GO82" s="144"/>
      <c r="GP82" s="144"/>
      <c r="GQ82" s="144"/>
      <c r="GR82" s="144"/>
      <c r="GS82" s="144"/>
      <c r="GT82" s="144"/>
      <c r="GU82" s="144"/>
      <c r="GV82" s="144"/>
      <c r="GW82" s="144"/>
      <c r="GX82" s="144"/>
      <c r="GY82" s="144"/>
      <c r="GZ82" s="144"/>
      <c r="HA82" s="144"/>
      <c r="HB82" s="144"/>
      <c r="HC82" s="144"/>
      <c r="HD82" s="144"/>
      <c r="HE82" s="144"/>
      <c r="HF82" s="144"/>
      <c r="HG82" s="144"/>
      <c r="HH82" s="144"/>
      <c r="HI82" s="144"/>
      <c r="HJ82" s="144"/>
      <c r="HK82" s="144"/>
      <c r="HL82" s="144"/>
      <c r="HM82" s="144"/>
      <c r="HN82" s="144"/>
      <c r="HO82" s="144"/>
      <c r="HP82" s="144"/>
      <c r="HQ82" s="144"/>
      <c r="HR82" s="144"/>
      <c r="HS82" s="144"/>
      <c r="HT82" s="144"/>
      <c r="HU82" s="144"/>
      <c r="HV82" s="144"/>
      <c r="HW82" s="144"/>
      <c r="HX82" s="144"/>
      <c r="HY82" s="144"/>
      <c r="HZ82" s="144"/>
      <c r="IA82" s="144"/>
      <c r="IB82" s="144"/>
      <c r="IC82" s="144"/>
      <c r="ID82" s="144"/>
      <c r="IE82" s="144"/>
      <c r="IF82" s="144"/>
      <c r="IG82" s="144"/>
      <c r="IH82" s="144"/>
      <c r="II82" s="144"/>
      <c r="IJ82" s="144"/>
      <c r="IK82" s="144"/>
      <c r="IL82" s="144"/>
      <c r="IM82" s="144"/>
      <c r="IN82" s="144"/>
      <c r="IO82" s="144"/>
      <c r="IP82" s="144"/>
      <c r="IQ82" s="144"/>
      <c r="IR82" s="144"/>
      <c r="IS82" s="144"/>
      <c r="IT82" s="144"/>
      <c r="IU82" s="144"/>
      <c r="IV82" s="144"/>
      <c r="IW82" s="144"/>
    </row>
    <row r="83" spans="1:257" outlineLevel="1" x14ac:dyDescent="0.2">
      <c r="A83" s="153" t="s">
        <v>16</v>
      </c>
      <c r="B83" s="151" t="s">
        <v>455</v>
      </c>
      <c r="C83" s="148">
        <v>0.5</v>
      </c>
      <c r="D83" s="189">
        <v>0.5</v>
      </c>
      <c r="E83" s="202">
        <f t="shared" si="32"/>
        <v>1</v>
      </c>
      <c r="F83" s="150" t="s">
        <v>28</v>
      </c>
      <c r="G83" s="150" t="s">
        <v>87</v>
      </c>
      <c r="H83" s="181">
        <f t="shared" si="79"/>
        <v>0.5</v>
      </c>
      <c r="I83" s="181">
        <f t="shared" si="80"/>
        <v>0.5</v>
      </c>
      <c r="J83" s="181">
        <f t="shared" si="81"/>
        <v>0.5</v>
      </c>
      <c r="K83" s="181">
        <f t="shared" si="82"/>
        <v>0.5</v>
      </c>
      <c r="L83" s="181">
        <f t="shared" ref="L83:L135" si="87">K83</f>
        <v>0.5</v>
      </c>
      <c r="M83" s="181">
        <v>0</v>
      </c>
      <c r="N83" s="181">
        <f t="shared" si="84"/>
        <v>0</v>
      </c>
      <c r="O83" s="181">
        <f t="shared" si="85"/>
        <v>0</v>
      </c>
      <c r="P83" s="189">
        <f t="shared" si="86"/>
        <v>0</v>
      </c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M83" s="144"/>
      <c r="BN83" s="144"/>
      <c r="BO83" s="144"/>
      <c r="BP83" s="144"/>
      <c r="BQ83" s="144"/>
      <c r="BR83" s="144"/>
      <c r="BS83" s="144"/>
      <c r="BT83" s="144"/>
      <c r="BU83" s="144"/>
      <c r="BV83" s="144"/>
      <c r="BW83" s="144"/>
      <c r="BX83" s="144"/>
      <c r="BY83" s="144"/>
      <c r="BZ83" s="144"/>
      <c r="CA83" s="144"/>
      <c r="CB83" s="144"/>
      <c r="CC83" s="144"/>
      <c r="CD83" s="144"/>
      <c r="CE83" s="144"/>
      <c r="CF83" s="144"/>
      <c r="CG83" s="144"/>
      <c r="CH83" s="144"/>
      <c r="CI83" s="144"/>
      <c r="CJ83" s="144"/>
      <c r="CK83" s="144"/>
      <c r="CL83" s="144"/>
      <c r="CM83" s="144"/>
      <c r="CN83" s="144"/>
      <c r="CO83" s="144"/>
      <c r="CP83" s="144"/>
      <c r="CQ83" s="144"/>
      <c r="CR83" s="144"/>
      <c r="CS83" s="144"/>
      <c r="CT83" s="144"/>
      <c r="CU83" s="144"/>
      <c r="CV83" s="144"/>
      <c r="CW83" s="144"/>
      <c r="CX83" s="144"/>
      <c r="CY83" s="144"/>
      <c r="CZ83" s="144"/>
      <c r="DA83" s="144"/>
      <c r="DB83" s="144"/>
      <c r="DC83" s="144"/>
      <c r="DD83" s="144"/>
      <c r="DE83" s="144"/>
      <c r="DF83" s="144"/>
      <c r="DG83" s="144"/>
      <c r="DH83" s="144"/>
      <c r="DI83" s="144"/>
      <c r="DJ83" s="144"/>
      <c r="DK83" s="144"/>
      <c r="DL83" s="144"/>
      <c r="DM83" s="144"/>
      <c r="DN83" s="144"/>
      <c r="DO83" s="144"/>
      <c r="DP83" s="144"/>
      <c r="DQ83" s="144"/>
      <c r="DR83" s="144"/>
      <c r="DS83" s="144"/>
      <c r="DT83" s="144"/>
      <c r="DU83" s="144"/>
      <c r="DV83" s="144"/>
      <c r="DW83" s="144"/>
      <c r="DX83" s="144"/>
      <c r="DY83" s="144"/>
      <c r="DZ83" s="144"/>
      <c r="EA83" s="144"/>
      <c r="EB83" s="144"/>
      <c r="EC83" s="144"/>
      <c r="ED83" s="144"/>
      <c r="EE83" s="144"/>
      <c r="EF83" s="144"/>
      <c r="EG83" s="144"/>
      <c r="EH83" s="144"/>
      <c r="EI83" s="144"/>
      <c r="EJ83" s="144"/>
      <c r="EK83" s="144"/>
      <c r="EL83" s="144"/>
      <c r="EM83" s="144"/>
      <c r="EN83" s="144"/>
      <c r="EO83" s="144"/>
      <c r="EP83" s="144"/>
      <c r="EQ83" s="144"/>
      <c r="ER83" s="144"/>
      <c r="ES83" s="144"/>
      <c r="ET83" s="144"/>
      <c r="EU83" s="144"/>
      <c r="EV83" s="144"/>
      <c r="EW83" s="144"/>
      <c r="EX83" s="144"/>
      <c r="EY83" s="144"/>
      <c r="EZ83" s="144"/>
      <c r="FA83" s="144"/>
      <c r="FB83" s="144"/>
      <c r="FC83" s="144"/>
      <c r="FD83" s="144"/>
      <c r="FE83" s="144"/>
      <c r="FF83" s="144"/>
      <c r="FG83" s="144"/>
      <c r="FH83" s="144"/>
      <c r="FI83" s="144"/>
      <c r="FJ83" s="144"/>
      <c r="FK83" s="144"/>
      <c r="FL83" s="144"/>
      <c r="FM83" s="144"/>
      <c r="FN83" s="144"/>
      <c r="FO83" s="144"/>
      <c r="FP83" s="144"/>
      <c r="FQ83" s="144"/>
      <c r="FR83" s="144"/>
      <c r="FS83" s="144"/>
      <c r="FT83" s="144"/>
      <c r="FU83" s="144"/>
      <c r="FV83" s="144"/>
      <c r="FW83" s="144"/>
      <c r="FX83" s="144"/>
      <c r="FY83" s="144"/>
      <c r="FZ83" s="144"/>
      <c r="GA83" s="144"/>
      <c r="GB83" s="144"/>
      <c r="GC83" s="144"/>
      <c r="GD83" s="144"/>
      <c r="GE83" s="144"/>
      <c r="GF83" s="144"/>
      <c r="GG83" s="144"/>
      <c r="GH83" s="144"/>
      <c r="GI83" s="144"/>
      <c r="GJ83" s="144"/>
      <c r="GK83" s="144"/>
      <c r="GL83" s="144"/>
      <c r="GM83" s="144"/>
      <c r="GN83" s="144"/>
      <c r="GO83" s="144"/>
      <c r="GP83" s="144"/>
      <c r="GQ83" s="144"/>
      <c r="GR83" s="144"/>
      <c r="GS83" s="144"/>
      <c r="GT83" s="144"/>
      <c r="GU83" s="144"/>
      <c r="GV83" s="144"/>
      <c r="GW83" s="144"/>
      <c r="GX83" s="144"/>
      <c r="GY83" s="144"/>
      <c r="GZ83" s="144"/>
      <c r="HA83" s="144"/>
      <c r="HB83" s="144"/>
      <c r="HC83" s="144"/>
      <c r="HD83" s="144"/>
      <c r="HE83" s="144"/>
      <c r="HF83" s="144"/>
      <c r="HG83" s="144"/>
      <c r="HH83" s="144"/>
      <c r="HI83" s="144"/>
      <c r="HJ83" s="144"/>
      <c r="HK83" s="144"/>
      <c r="HL83" s="144"/>
      <c r="HM83" s="144"/>
      <c r="HN83" s="144"/>
      <c r="HO83" s="144"/>
      <c r="HP83" s="144"/>
      <c r="HQ83" s="144"/>
      <c r="HR83" s="144"/>
      <c r="HS83" s="144"/>
      <c r="HT83" s="144"/>
      <c r="HU83" s="144"/>
      <c r="HV83" s="144"/>
      <c r="HW83" s="144"/>
      <c r="HX83" s="144"/>
      <c r="HY83" s="144"/>
      <c r="HZ83" s="144"/>
      <c r="IA83" s="144"/>
      <c r="IB83" s="144"/>
      <c r="IC83" s="144"/>
      <c r="ID83" s="144"/>
      <c r="IE83" s="144"/>
      <c r="IF83" s="144"/>
      <c r="IG83" s="144"/>
      <c r="IH83" s="144"/>
      <c r="II83" s="144"/>
      <c r="IJ83" s="144"/>
      <c r="IK83" s="144"/>
      <c r="IL83" s="144"/>
      <c r="IM83" s="144"/>
      <c r="IN83" s="144"/>
      <c r="IO83" s="144"/>
      <c r="IP83" s="144"/>
      <c r="IQ83" s="144"/>
      <c r="IR83" s="144"/>
      <c r="IS83" s="144"/>
      <c r="IT83" s="144"/>
      <c r="IU83" s="144"/>
      <c r="IV83" s="144"/>
      <c r="IW83" s="144"/>
    </row>
    <row r="84" spans="1:257" s="177" customFormat="1" outlineLevel="1" x14ac:dyDescent="0.2">
      <c r="A84" s="206" t="s">
        <v>16</v>
      </c>
      <c r="B84" s="192" t="s">
        <v>508</v>
      </c>
      <c r="C84" s="189">
        <v>1</v>
      </c>
      <c r="D84" s="189">
        <v>0.25</v>
      </c>
      <c r="E84" s="202">
        <f t="shared" si="32"/>
        <v>4</v>
      </c>
      <c r="F84" s="191" t="s">
        <v>31</v>
      </c>
      <c r="G84" s="191" t="s">
        <v>88</v>
      </c>
      <c r="H84" s="181">
        <f t="shared" ref="H84" si="88">C84</f>
        <v>1</v>
      </c>
      <c r="I84" s="181">
        <v>0</v>
      </c>
      <c r="J84" s="181">
        <f t="shared" ref="J84" si="89">I84</f>
        <v>0</v>
      </c>
      <c r="K84" s="181">
        <f t="shared" ref="K84" si="90">J84</f>
        <v>0</v>
      </c>
      <c r="L84" s="181">
        <f t="shared" ref="L84" si="91">K84</f>
        <v>0</v>
      </c>
      <c r="M84" s="181">
        <f t="shared" ref="M84" si="92">L84</f>
        <v>0</v>
      </c>
      <c r="N84" s="181">
        <f t="shared" ref="N84" si="93">M84</f>
        <v>0</v>
      </c>
      <c r="O84" s="181">
        <f t="shared" ref="O84" si="94">N84</f>
        <v>0</v>
      </c>
      <c r="P84" s="189">
        <f t="shared" ref="P84" si="95">O84</f>
        <v>0</v>
      </c>
    </row>
    <row r="85" spans="1:257" outlineLevel="1" x14ac:dyDescent="0.2">
      <c r="A85" s="153" t="s">
        <v>16</v>
      </c>
      <c r="B85" s="152" t="s">
        <v>103</v>
      </c>
      <c r="C85" s="148"/>
      <c r="D85" s="189"/>
      <c r="E85" s="202" t="str">
        <f t="shared" si="32"/>
        <v/>
      </c>
      <c r="F85" s="148"/>
      <c r="G85" s="150"/>
      <c r="H85" s="165"/>
      <c r="I85" s="181"/>
      <c r="J85" s="181"/>
      <c r="K85" s="181"/>
      <c r="L85" s="181"/>
      <c r="M85" s="181"/>
      <c r="N85" s="181"/>
      <c r="O85" s="181"/>
      <c r="P85" s="189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44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44"/>
      <c r="CE85" s="144"/>
      <c r="CF85" s="144"/>
      <c r="CG85" s="144"/>
      <c r="CH85" s="144"/>
      <c r="CI85" s="144"/>
      <c r="CJ85" s="144"/>
      <c r="CK85" s="144"/>
      <c r="CL85" s="144"/>
      <c r="CM85" s="144"/>
      <c r="CN85" s="144"/>
      <c r="CO85" s="144"/>
      <c r="CP85" s="144"/>
      <c r="CQ85" s="144"/>
      <c r="CR85" s="144"/>
      <c r="CS85" s="144"/>
      <c r="CT85" s="144"/>
      <c r="CU85" s="144"/>
      <c r="CV85" s="144"/>
      <c r="CW85" s="144"/>
      <c r="CX85" s="144"/>
      <c r="CY85" s="144"/>
      <c r="CZ85" s="144"/>
      <c r="DA85" s="144"/>
      <c r="DB85" s="144"/>
      <c r="DC85" s="144"/>
      <c r="DD85" s="144"/>
      <c r="DE85" s="144"/>
      <c r="DF85" s="144"/>
      <c r="DG85" s="144"/>
      <c r="DH85" s="144"/>
      <c r="DI85" s="144"/>
      <c r="DJ85" s="144"/>
      <c r="DK85" s="144"/>
      <c r="DL85" s="144"/>
      <c r="DM85" s="144"/>
      <c r="DN85" s="144"/>
      <c r="DO85" s="144"/>
      <c r="DP85" s="144"/>
      <c r="DQ85" s="144"/>
      <c r="DR85" s="144"/>
      <c r="DS85" s="144"/>
      <c r="DT85" s="144"/>
      <c r="DU85" s="144"/>
      <c r="DV85" s="144"/>
      <c r="DW85" s="144"/>
      <c r="DX85" s="144"/>
      <c r="DY85" s="144"/>
      <c r="DZ85" s="144"/>
      <c r="EA85" s="144"/>
      <c r="EB85" s="144"/>
      <c r="EC85" s="144"/>
      <c r="ED85" s="144"/>
      <c r="EE85" s="144"/>
      <c r="EF85" s="144"/>
      <c r="EG85" s="144"/>
      <c r="EH85" s="144"/>
      <c r="EI85" s="144"/>
      <c r="EJ85" s="144"/>
      <c r="EK85" s="144"/>
      <c r="EL85" s="144"/>
      <c r="EM85" s="144"/>
      <c r="EN85" s="144"/>
      <c r="EO85" s="144"/>
      <c r="EP85" s="144"/>
      <c r="EQ85" s="144"/>
      <c r="ER85" s="144"/>
      <c r="ES85" s="144"/>
      <c r="ET85" s="144"/>
      <c r="EU85" s="144"/>
      <c r="EV85" s="144"/>
      <c r="EW85" s="144"/>
      <c r="EX85" s="144"/>
      <c r="EY85" s="144"/>
      <c r="EZ85" s="144"/>
      <c r="FA85" s="144"/>
      <c r="FB85" s="144"/>
      <c r="FC85" s="144"/>
      <c r="FD85" s="144"/>
      <c r="FE85" s="144"/>
      <c r="FF85" s="144"/>
      <c r="FG85" s="144"/>
      <c r="FH85" s="144"/>
      <c r="FI85" s="144"/>
      <c r="FJ85" s="144"/>
      <c r="FK85" s="144"/>
      <c r="FL85" s="144"/>
      <c r="FM85" s="144"/>
      <c r="FN85" s="144"/>
      <c r="FO85" s="144"/>
      <c r="FP85" s="144"/>
      <c r="FQ85" s="144"/>
      <c r="FR85" s="144"/>
      <c r="FS85" s="144"/>
      <c r="FT85" s="144"/>
      <c r="FU85" s="144"/>
      <c r="FV85" s="144"/>
      <c r="FW85" s="144"/>
      <c r="FX85" s="144"/>
      <c r="FY85" s="144"/>
      <c r="FZ85" s="144"/>
      <c r="GA85" s="144"/>
      <c r="GB85" s="144"/>
      <c r="GC85" s="144"/>
      <c r="GD85" s="144"/>
      <c r="GE85" s="144"/>
      <c r="GF85" s="144"/>
      <c r="GG85" s="144"/>
      <c r="GH85" s="144"/>
      <c r="GI85" s="144"/>
      <c r="GJ85" s="144"/>
      <c r="GK85" s="144"/>
      <c r="GL85" s="144"/>
      <c r="GM85" s="144"/>
      <c r="GN85" s="144"/>
      <c r="GO85" s="144"/>
      <c r="GP85" s="144"/>
      <c r="GQ85" s="144"/>
      <c r="GR85" s="144"/>
      <c r="GS85" s="144"/>
      <c r="GT85" s="144"/>
      <c r="GU85" s="144"/>
      <c r="GV85" s="144"/>
      <c r="GW85" s="144"/>
      <c r="GX85" s="144"/>
      <c r="GY85" s="144"/>
      <c r="GZ85" s="144"/>
      <c r="HA85" s="144"/>
      <c r="HB85" s="144"/>
      <c r="HC85" s="144"/>
      <c r="HD85" s="144"/>
      <c r="HE85" s="144"/>
      <c r="HF85" s="144"/>
      <c r="HG85" s="144"/>
      <c r="HH85" s="144"/>
      <c r="HI85" s="144"/>
      <c r="HJ85" s="144"/>
      <c r="HK85" s="144"/>
      <c r="HL85" s="144"/>
      <c r="HM85" s="144"/>
      <c r="HN85" s="144"/>
      <c r="HO85" s="144"/>
      <c r="HP85" s="144"/>
      <c r="HQ85" s="144"/>
      <c r="HR85" s="144"/>
      <c r="HS85" s="144"/>
      <c r="HT85" s="144"/>
      <c r="HU85" s="144"/>
      <c r="HV85" s="144"/>
      <c r="HW85" s="144"/>
      <c r="HX85" s="144"/>
      <c r="HY85" s="144"/>
      <c r="HZ85" s="144"/>
      <c r="IA85" s="144"/>
      <c r="IB85" s="144"/>
      <c r="IC85" s="144"/>
      <c r="ID85" s="144"/>
      <c r="IE85" s="144"/>
      <c r="IF85" s="144"/>
      <c r="IG85" s="144"/>
      <c r="IH85" s="144"/>
      <c r="II85" s="144"/>
      <c r="IJ85" s="144"/>
      <c r="IK85" s="144"/>
      <c r="IL85" s="144"/>
      <c r="IM85" s="144"/>
      <c r="IN85" s="144"/>
      <c r="IO85" s="144"/>
      <c r="IP85" s="144"/>
      <c r="IQ85" s="144"/>
      <c r="IR85" s="144"/>
      <c r="IS85" s="144"/>
      <c r="IT85" s="144"/>
      <c r="IU85" s="144"/>
      <c r="IV85" s="144"/>
      <c r="IW85" s="144"/>
    </row>
    <row r="86" spans="1:257" outlineLevel="1" x14ac:dyDescent="0.2">
      <c r="A86" s="153" t="s">
        <v>16</v>
      </c>
      <c r="B86" s="151" t="s">
        <v>456</v>
      </c>
      <c r="C86" s="148">
        <v>0.25</v>
      </c>
      <c r="D86" s="189">
        <v>0.25</v>
      </c>
      <c r="E86" s="202">
        <f t="shared" si="32"/>
        <v>1</v>
      </c>
      <c r="F86" s="148" t="s">
        <v>31</v>
      </c>
      <c r="G86" s="148" t="s">
        <v>87</v>
      </c>
      <c r="H86" s="181">
        <f>C86</f>
        <v>0.25</v>
      </c>
      <c r="I86" s="181">
        <f t="shared" si="80"/>
        <v>0.25</v>
      </c>
      <c r="J86" s="181">
        <f t="shared" si="81"/>
        <v>0.25</v>
      </c>
      <c r="K86" s="181">
        <f t="shared" si="82"/>
        <v>0.25</v>
      </c>
      <c r="L86" s="181">
        <f t="shared" si="87"/>
        <v>0.25</v>
      </c>
      <c r="M86" s="181">
        <f t="shared" si="83"/>
        <v>0.25</v>
      </c>
      <c r="N86" s="181">
        <v>0</v>
      </c>
      <c r="O86" s="181">
        <f t="shared" si="85"/>
        <v>0</v>
      </c>
      <c r="P86" s="189">
        <f t="shared" si="86"/>
        <v>0</v>
      </c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4"/>
      <c r="BM86" s="144"/>
      <c r="BN86" s="144"/>
      <c r="BO86" s="144"/>
      <c r="BP86" s="144"/>
      <c r="BQ86" s="144"/>
      <c r="BR86" s="144"/>
      <c r="BS86" s="144"/>
      <c r="BT86" s="144"/>
      <c r="BU86" s="144"/>
      <c r="BV86" s="144"/>
      <c r="BW86" s="144"/>
      <c r="BX86" s="144"/>
      <c r="BY86" s="144"/>
      <c r="BZ86" s="144"/>
      <c r="CA86" s="144"/>
      <c r="CB86" s="144"/>
      <c r="CC86" s="144"/>
      <c r="CD86" s="144"/>
      <c r="CE86" s="144"/>
      <c r="CF86" s="144"/>
      <c r="CG86" s="144"/>
      <c r="CH86" s="144"/>
      <c r="CI86" s="144"/>
      <c r="CJ86" s="144"/>
      <c r="CK86" s="144"/>
      <c r="CL86" s="144"/>
      <c r="CM86" s="144"/>
      <c r="CN86" s="144"/>
      <c r="CO86" s="144"/>
      <c r="CP86" s="144"/>
      <c r="CQ86" s="144"/>
      <c r="CR86" s="144"/>
      <c r="CS86" s="144"/>
      <c r="CT86" s="144"/>
      <c r="CU86" s="144"/>
      <c r="CV86" s="144"/>
      <c r="CW86" s="144"/>
      <c r="CX86" s="144"/>
      <c r="CY86" s="144"/>
      <c r="CZ86" s="144"/>
      <c r="DA86" s="144"/>
      <c r="DB86" s="144"/>
      <c r="DC86" s="144"/>
      <c r="DD86" s="144"/>
      <c r="DE86" s="144"/>
      <c r="DF86" s="144"/>
      <c r="DG86" s="144"/>
      <c r="DH86" s="144"/>
      <c r="DI86" s="144"/>
      <c r="DJ86" s="144"/>
      <c r="DK86" s="144"/>
      <c r="DL86" s="144"/>
      <c r="DM86" s="144"/>
      <c r="DN86" s="144"/>
      <c r="DO86" s="144"/>
      <c r="DP86" s="144"/>
      <c r="DQ86" s="144"/>
      <c r="DR86" s="144"/>
      <c r="DS86" s="144"/>
      <c r="DT86" s="144"/>
      <c r="DU86" s="144"/>
      <c r="DV86" s="144"/>
      <c r="DW86" s="144"/>
      <c r="DX86" s="144"/>
      <c r="DY86" s="144"/>
      <c r="DZ86" s="144"/>
      <c r="EA86" s="144"/>
      <c r="EB86" s="144"/>
      <c r="EC86" s="144"/>
      <c r="ED86" s="144"/>
      <c r="EE86" s="144"/>
      <c r="EF86" s="144"/>
      <c r="EG86" s="144"/>
      <c r="EH86" s="144"/>
      <c r="EI86" s="144"/>
      <c r="EJ86" s="144"/>
      <c r="EK86" s="144"/>
      <c r="EL86" s="144"/>
      <c r="EM86" s="144"/>
      <c r="EN86" s="144"/>
      <c r="EO86" s="144"/>
      <c r="EP86" s="144"/>
      <c r="EQ86" s="144"/>
      <c r="ER86" s="144"/>
      <c r="ES86" s="144"/>
      <c r="ET86" s="144"/>
      <c r="EU86" s="144"/>
      <c r="EV86" s="144"/>
      <c r="EW86" s="144"/>
      <c r="EX86" s="144"/>
      <c r="EY86" s="144"/>
      <c r="EZ86" s="144"/>
      <c r="FA86" s="144"/>
      <c r="FB86" s="144"/>
      <c r="FC86" s="144"/>
      <c r="FD86" s="144"/>
      <c r="FE86" s="144"/>
      <c r="FF86" s="144"/>
      <c r="FG86" s="144"/>
      <c r="FH86" s="144"/>
      <c r="FI86" s="144"/>
      <c r="FJ86" s="144"/>
      <c r="FK86" s="144"/>
      <c r="FL86" s="144"/>
      <c r="FM86" s="144"/>
      <c r="FN86" s="144"/>
      <c r="FO86" s="144"/>
      <c r="FP86" s="144"/>
      <c r="FQ86" s="144"/>
      <c r="FR86" s="144"/>
      <c r="FS86" s="144"/>
      <c r="FT86" s="144"/>
      <c r="FU86" s="144"/>
      <c r="FV86" s="144"/>
      <c r="FW86" s="144"/>
      <c r="FX86" s="144"/>
      <c r="FY86" s="144"/>
      <c r="FZ86" s="144"/>
      <c r="GA86" s="144"/>
      <c r="GB86" s="144"/>
      <c r="GC86" s="144"/>
      <c r="GD86" s="144"/>
      <c r="GE86" s="144"/>
      <c r="GF86" s="144"/>
      <c r="GG86" s="144"/>
      <c r="GH86" s="144"/>
      <c r="GI86" s="144"/>
      <c r="GJ86" s="144"/>
      <c r="GK86" s="144"/>
      <c r="GL86" s="144"/>
      <c r="GM86" s="144"/>
      <c r="GN86" s="144"/>
      <c r="GO86" s="144"/>
      <c r="GP86" s="144"/>
      <c r="GQ86" s="144"/>
      <c r="GR86" s="144"/>
      <c r="GS86" s="144"/>
      <c r="GT86" s="144"/>
      <c r="GU86" s="144"/>
      <c r="GV86" s="144"/>
      <c r="GW86" s="144"/>
      <c r="GX86" s="144"/>
      <c r="GY86" s="144"/>
      <c r="GZ86" s="144"/>
      <c r="HA86" s="144"/>
      <c r="HB86" s="144"/>
      <c r="HC86" s="144"/>
      <c r="HD86" s="144"/>
      <c r="HE86" s="144"/>
      <c r="HF86" s="144"/>
      <c r="HG86" s="144"/>
      <c r="HH86" s="144"/>
      <c r="HI86" s="144"/>
      <c r="HJ86" s="144"/>
      <c r="HK86" s="144"/>
      <c r="HL86" s="144"/>
      <c r="HM86" s="144"/>
      <c r="HN86" s="144"/>
      <c r="HO86" s="144"/>
      <c r="HP86" s="144"/>
      <c r="HQ86" s="144"/>
      <c r="HR86" s="144"/>
      <c r="HS86" s="144"/>
      <c r="HT86" s="144"/>
      <c r="HU86" s="144"/>
      <c r="HV86" s="144"/>
      <c r="HW86" s="144"/>
      <c r="HX86" s="144"/>
      <c r="HY86" s="144"/>
      <c r="HZ86" s="144"/>
      <c r="IA86" s="144"/>
      <c r="IB86" s="144"/>
      <c r="IC86" s="144"/>
      <c r="ID86" s="144"/>
      <c r="IE86" s="144"/>
      <c r="IF86" s="144"/>
      <c r="IG86" s="144"/>
      <c r="IH86" s="144"/>
      <c r="II86" s="144"/>
      <c r="IJ86" s="144"/>
      <c r="IK86" s="144"/>
      <c r="IL86" s="144"/>
      <c r="IM86" s="144"/>
      <c r="IN86" s="144"/>
      <c r="IO86" s="144"/>
      <c r="IP86" s="144"/>
      <c r="IQ86" s="144"/>
      <c r="IR86" s="144"/>
      <c r="IS86" s="144"/>
      <c r="IT86" s="144"/>
      <c r="IU86" s="144"/>
      <c r="IV86" s="144"/>
      <c r="IW86" s="144"/>
    </row>
    <row r="87" spans="1:257" s="177" customFormat="1" outlineLevel="1" x14ac:dyDescent="0.2">
      <c r="A87" s="199" t="s">
        <v>16</v>
      </c>
      <c r="B87" s="192" t="s">
        <v>543</v>
      </c>
      <c r="C87" s="189">
        <v>2</v>
      </c>
      <c r="D87" s="189">
        <v>3</v>
      </c>
      <c r="E87" s="202">
        <f t="shared" si="32"/>
        <v>0.66666666666666663</v>
      </c>
      <c r="F87" s="189" t="s">
        <v>28</v>
      </c>
      <c r="G87" s="189" t="s">
        <v>87</v>
      </c>
      <c r="H87" s="186"/>
      <c r="I87" s="215"/>
      <c r="J87" s="215"/>
      <c r="K87" s="215"/>
      <c r="L87" s="215"/>
      <c r="M87" s="215">
        <v>0</v>
      </c>
      <c r="N87" s="215">
        <v>0</v>
      </c>
      <c r="O87" s="215">
        <v>0</v>
      </c>
      <c r="P87" s="189">
        <v>0</v>
      </c>
    </row>
    <row r="88" spans="1:257" s="177" customFormat="1" outlineLevel="1" x14ac:dyDescent="0.2">
      <c r="A88" s="199" t="s">
        <v>16</v>
      </c>
      <c r="B88" s="192" t="s">
        <v>545</v>
      </c>
      <c r="C88" s="189">
        <v>2</v>
      </c>
      <c r="D88" s="189">
        <v>4.5</v>
      </c>
      <c r="E88" s="202">
        <f t="shared" si="32"/>
        <v>0.44444444444444442</v>
      </c>
      <c r="F88" s="189" t="s">
        <v>31</v>
      </c>
      <c r="G88" s="189" t="s">
        <v>88</v>
      </c>
      <c r="H88" s="186"/>
      <c r="I88" s="215"/>
      <c r="J88" s="215"/>
      <c r="K88" s="215">
        <v>2</v>
      </c>
      <c r="L88" s="215">
        <v>2</v>
      </c>
      <c r="M88" s="215">
        <v>2</v>
      </c>
      <c r="N88" s="186">
        <v>2</v>
      </c>
      <c r="O88" s="186">
        <v>0</v>
      </c>
      <c r="P88" s="189">
        <v>0</v>
      </c>
    </row>
    <row r="89" spans="1:257" outlineLevel="1" x14ac:dyDescent="0.2">
      <c r="A89" s="153" t="s">
        <v>16</v>
      </c>
      <c r="B89" s="152" t="s">
        <v>106</v>
      </c>
      <c r="C89" s="148"/>
      <c r="D89" s="189"/>
      <c r="E89" s="202" t="str">
        <f t="shared" si="32"/>
        <v/>
      </c>
      <c r="F89" s="148"/>
      <c r="G89" s="150"/>
      <c r="H89" s="165"/>
      <c r="I89" s="181"/>
      <c r="J89" s="181"/>
      <c r="K89" s="181"/>
      <c r="L89" s="181"/>
      <c r="M89" s="181"/>
      <c r="N89" s="181"/>
      <c r="O89" s="181"/>
      <c r="P89" s="189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/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/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/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/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/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/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/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  <c r="IW89" s="144"/>
    </row>
    <row r="90" spans="1:257" outlineLevel="1" x14ac:dyDescent="0.2">
      <c r="A90" s="153" t="s">
        <v>16</v>
      </c>
      <c r="B90" s="149" t="s">
        <v>457</v>
      </c>
      <c r="C90" s="149">
        <v>1</v>
      </c>
      <c r="D90" s="190" t="s">
        <v>343</v>
      </c>
      <c r="E90" s="219" t="s">
        <v>347</v>
      </c>
      <c r="F90" s="149" t="s">
        <v>31</v>
      </c>
      <c r="G90" s="150" t="s">
        <v>88</v>
      </c>
      <c r="H90" s="181">
        <f t="shared" ref="H90:H106" si="96">C90</f>
        <v>1</v>
      </c>
      <c r="I90" s="181">
        <f t="shared" si="80"/>
        <v>1</v>
      </c>
      <c r="J90" s="181">
        <v>0</v>
      </c>
      <c r="K90" s="181">
        <f t="shared" si="82"/>
        <v>0</v>
      </c>
      <c r="L90" s="181">
        <f t="shared" si="87"/>
        <v>0</v>
      </c>
      <c r="M90" s="181">
        <f t="shared" si="83"/>
        <v>0</v>
      </c>
      <c r="N90" s="181">
        <f t="shared" si="84"/>
        <v>0</v>
      </c>
      <c r="O90" s="181">
        <f t="shared" si="85"/>
        <v>0</v>
      </c>
      <c r="P90" s="189">
        <f t="shared" si="86"/>
        <v>0</v>
      </c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4"/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/>
      <c r="BM90" s="144"/>
      <c r="BN90" s="144"/>
      <c r="BO90" s="144"/>
      <c r="BP90" s="144"/>
      <c r="BQ90" s="144"/>
      <c r="BR90" s="144"/>
      <c r="BS90" s="144"/>
      <c r="BT90" s="144"/>
      <c r="BU90" s="144"/>
      <c r="BV90" s="144"/>
      <c r="BW90" s="144"/>
      <c r="BX90" s="144"/>
      <c r="BY90" s="144"/>
      <c r="BZ90" s="144"/>
      <c r="CA90" s="144"/>
      <c r="CB90" s="144"/>
      <c r="CC90" s="144"/>
      <c r="CD90" s="144"/>
      <c r="CE90" s="144"/>
      <c r="CF90" s="144"/>
      <c r="CG90" s="144"/>
      <c r="CH90" s="144"/>
      <c r="CI90" s="144"/>
      <c r="CJ90" s="144"/>
      <c r="CK90" s="144"/>
      <c r="CL90" s="144"/>
      <c r="CM90" s="144"/>
      <c r="CN90" s="144"/>
      <c r="CO90" s="144"/>
      <c r="CP90" s="144"/>
      <c r="CQ90" s="144"/>
      <c r="CR90" s="144"/>
      <c r="CS90" s="144"/>
      <c r="CT90" s="144"/>
      <c r="CU90" s="144"/>
      <c r="CV90" s="144"/>
      <c r="CW90" s="144"/>
      <c r="CX90" s="144"/>
      <c r="CY90" s="144"/>
      <c r="CZ90" s="144"/>
      <c r="DA90" s="144"/>
      <c r="DB90" s="144"/>
      <c r="DC90" s="144"/>
      <c r="DD90" s="144"/>
      <c r="DE90" s="144"/>
      <c r="DF90" s="144"/>
      <c r="DG90" s="144"/>
      <c r="DH90" s="144"/>
      <c r="DI90" s="144"/>
      <c r="DJ90" s="144"/>
      <c r="DK90" s="144"/>
      <c r="DL90" s="144"/>
      <c r="DM90" s="144"/>
      <c r="DN90" s="144"/>
      <c r="DO90" s="144"/>
      <c r="DP90" s="144"/>
      <c r="DQ90" s="144"/>
      <c r="DR90" s="144"/>
      <c r="DS90" s="144"/>
      <c r="DT90" s="144"/>
      <c r="DU90" s="144"/>
      <c r="DV90" s="144"/>
      <c r="DW90" s="144"/>
      <c r="DX90" s="144"/>
      <c r="DY90" s="144"/>
      <c r="DZ90" s="144"/>
      <c r="EA90" s="144"/>
      <c r="EB90" s="144"/>
      <c r="EC90" s="144"/>
      <c r="ED90" s="144"/>
      <c r="EE90" s="144"/>
      <c r="EF90" s="144"/>
      <c r="EG90" s="144"/>
      <c r="EH90" s="144"/>
      <c r="EI90" s="144"/>
      <c r="EJ90" s="144"/>
      <c r="EK90" s="144"/>
      <c r="EL90" s="144"/>
      <c r="EM90" s="144"/>
      <c r="EN90" s="144"/>
      <c r="EO90" s="144"/>
      <c r="EP90" s="144"/>
      <c r="EQ90" s="144"/>
      <c r="ER90" s="144"/>
      <c r="ES90" s="144"/>
      <c r="ET90" s="144"/>
      <c r="EU90" s="144"/>
      <c r="EV90" s="144"/>
      <c r="EW90" s="144"/>
      <c r="EX90" s="144"/>
      <c r="EY90" s="144"/>
      <c r="EZ90" s="144"/>
      <c r="FA90" s="144"/>
      <c r="FB90" s="144"/>
      <c r="FC90" s="144"/>
      <c r="FD90" s="144"/>
      <c r="FE90" s="144"/>
      <c r="FF90" s="144"/>
      <c r="FG90" s="144"/>
      <c r="FH90" s="144"/>
      <c r="FI90" s="144"/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4"/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4"/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4"/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</row>
    <row r="91" spans="1:257" outlineLevel="1" x14ac:dyDescent="0.2">
      <c r="A91" s="153" t="s">
        <v>16</v>
      </c>
      <c r="B91" s="149" t="s">
        <v>458</v>
      </c>
      <c r="C91" s="149">
        <v>1</v>
      </c>
      <c r="D91" s="190" t="s">
        <v>343</v>
      </c>
      <c r="E91" s="219" t="s">
        <v>347</v>
      </c>
      <c r="F91" s="149" t="s">
        <v>31</v>
      </c>
      <c r="G91" s="150" t="s">
        <v>88</v>
      </c>
      <c r="H91" s="181">
        <f t="shared" si="96"/>
        <v>1</v>
      </c>
      <c r="I91" s="181">
        <f t="shared" si="80"/>
        <v>1</v>
      </c>
      <c r="J91" s="181">
        <v>0</v>
      </c>
      <c r="K91" s="181">
        <f t="shared" si="82"/>
        <v>0</v>
      </c>
      <c r="L91" s="181">
        <f t="shared" si="87"/>
        <v>0</v>
      </c>
      <c r="M91" s="181">
        <f t="shared" si="83"/>
        <v>0</v>
      </c>
      <c r="N91" s="181">
        <f t="shared" si="84"/>
        <v>0</v>
      </c>
      <c r="O91" s="181">
        <f t="shared" si="85"/>
        <v>0</v>
      </c>
      <c r="P91" s="189">
        <f t="shared" si="86"/>
        <v>0</v>
      </c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  <c r="BI91" s="144"/>
      <c r="BJ91" s="144"/>
      <c r="BK91" s="144"/>
      <c r="BL91" s="144"/>
      <c r="BM91" s="144"/>
      <c r="BN91" s="144"/>
      <c r="BO91" s="144"/>
      <c r="BP91" s="144"/>
      <c r="BQ91" s="144"/>
      <c r="BR91" s="144"/>
      <c r="BS91" s="144"/>
      <c r="BT91" s="144"/>
      <c r="BU91" s="144"/>
      <c r="BV91" s="144"/>
      <c r="BW91" s="144"/>
      <c r="BX91" s="144"/>
      <c r="BY91" s="144"/>
      <c r="BZ91" s="144"/>
      <c r="CA91" s="144"/>
      <c r="CB91" s="144"/>
      <c r="CC91" s="144"/>
      <c r="CD91" s="144"/>
      <c r="CE91" s="144"/>
      <c r="CF91" s="144"/>
      <c r="CG91" s="144"/>
      <c r="CH91" s="144"/>
      <c r="CI91" s="144"/>
      <c r="CJ91" s="144"/>
      <c r="CK91" s="144"/>
      <c r="CL91" s="144"/>
      <c r="CM91" s="144"/>
      <c r="CN91" s="144"/>
      <c r="CO91" s="144"/>
      <c r="CP91" s="144"/>
      <c r="CQ91" s="144"/>
      <c r="CR91" s="144"/>
      <c r="CS91" s="144"/>
      <c r="CT91" s="144"/>
      <c r="CU91" s="144"/>
      <c r="CV91" s="144"/>
      <c r="CW91" s="144"/>
      <c r="CX91" s="144"/>
      <c r="CY91" s="144"/>
      <c r="CZ91" s="144"/>
      <c r="DA91" s="144"/>
      <c r="DB91" s="144"/>
      <c r="DC91" s="144"/>
      <c r="DD91" s="144"/>
      <c r="DE91" s="144"/>
      <c r="DF91" s="144"/>
      <c r="DG91" s="144"/>
      <c r="DH91" s="144"/>
      <c r="DI91" s="144"/>
      <c r="DJ91" s="144"/>
      <c r="DK91" s="144"/>
      <c r="DL91" s="144"/>
      <c r="DM91" s="144"/>
      <c r="DN91" s="144"/>
      <c r="DO91" s="144"/>
      <c r="DP91" s="144"/>
      <c r="DQ91" s="144"/>
      <c r="DR91" s="144"/>
      <c r="DS91" s="144"/>
      <c r="DT91" s="144"/>
      <c r="DU91" s="144"/>
      <c r="DV91" s="144"/>
      <c r="DW91" s="144"/>
      <c r="DX91" s="144"/>
      <c r="DY91" s="144"/>
      <c r="DZ91" s="144"/>
      <c r="EA91" s="144"/>
      <c r="EB91" s="144"/>
      <c r="EC91" s="144"/>
      <c r="ED91" s="144"/>
      <c r="EE91" s="144"/>
      <c r="EF91" s="144"/>
      <c r="EG91" s="144"/>
      <c r="EH91" s="144"/>
      <c r="EI91" s="144"/>
      <c r="EJ91" s="144"/>
      <c r="EK91" s="144"/>
      <c r="EL91" s="144"/>
      <c r="EM91" s="144"/>
      <c r="EN91" s="144"/>
      <c r="EO91" s="144"/>
      <c r="EP91" s="144"/>
      <c r="EQ91" s="144"/>
      <c r="ER91" s="144"/>
      <c r="ES91" s="144"/>
      <c r="ET91" s="144"/>
      <c r="EU91" s="144"/>
      <c r="EV91" s="144"/>
      <c r="EW91" s="144"/>
      <c r="EX91" s="144"/>
      <c r="EY91" s="144"/>
      <c r="EZ91" s="144"/>
      <c r="FA91" s="144"/>
      <c r="FB91" s="144"/>
      <c r="FC91" s="144"/>
      <c r="FD91" s="144"/>
      <c r="FE91" s="144"/>
      <c r="FF91" s="144"/>
      <c r="FG91" s="144"/>
      <c r="FH91" s="144"/>
      <c r="FI91" s="144"/>
      <c r="FJ91" s="144"/>
      <c r="FK91" s="144"/>
      <c r="FL91" s="144"/>
      <c r="FM91" s="144"/>
      <c r="FN91" s="144"/>
      <c r="FO91" s="144"/>
      <c r="FP91" s="144"/>
      <c r="FQ91" s="144"/>
      <c r="FR91" s="144"/>
      <c r="FS91" s="144"/>
      <c r="FT91" s="144"/>
      <c r="FU91" s="144"/>
      <c r="FV91" s="144"/>
      <c r="FW91" s="144"/>
      <c r="FX91" s="144"/>
      <c r="FY91" s="144"/>
      <c r="FZ91" s="144"/>
      <c r="GA91" s="144"/>
      <c r="GB91" s="144"/>
      <c r="GC91" s="144"/>
      <c r="GD91" s="144"/>
      <c r="GE91" s="144"/>
      <c r="GF91" s="144"/>
      <c r="GG91" s="144"/>
      <c r="GH91" s="144"/>
      <c r="GI91" s="144"/>
      <c r="GJ91" s="144"/>
      <c r="GK91" s="144"/>
      <c r="GL91" s="144"/>
      <c r="GM91" s="144"/>
      <c r="GN91" s="144"/>
      <c r="GO91" s="144"/>
      <c r="GP91" s="144"/>
      <c r="GQ91" s="144"/>
      <c r="GR91" s="144"/>
      <c r="GS91" s="144"/>
      <c r="GT91" s="144"/>
      <c r="GU91" s="144"/>
      <c r="GV91" s="144"/>
      <c r="GW91" s="144"/>
      <c r="GX91" s="144"/>
      <c r="GY91" s="144"/>
      <c r="GZ91" s="144"/>
      <c r="HA91" s="144"/>
      <c r="HB91" s="144"/>
      <c r="HC91" s="144"/>
      <c r="HD91" s="144"/>
      <c r="HE91" s="144"/>
      <c r="HF91" s="144"/>
      <c r="HG91" s="144"/>
      <c r="HH91" s="144"/>
      <c r="HI91" s="144"/>
      <c r="HJ91" s="144"/>
      <c r="HK91" s="144"/>
      <c r="HL91" s="144"/>
      <c r="HM91" s="144"/>
      <c r="HN91" s="144"/>
      <c r="HO91" s="144"/>
      <c r="HP91" s="144"/>
      <c r="HQ91" s="144"/>
      <c r="HR91" s="144"/>
      <c r="HS91" s="144"/>
      <c r="HT91" s="144"/>
      <c r="HU91" s="144"/>
      <c r="HV91" s="144"/>
      <c r="HW91" s="144"/>
      <c r="HX91" s="144"/>
      <c r="HY91" s="144"/>
      <c r="HZ91" s="144"/>
      <c r="IA91" s="144"/>
      <c r="IB91" s="144"/>
      <c r="IC91" s="144"/>
      <c r="ID91" s="144"/>
      <c r="IE91" s="144"/>
      <c r="IF91" s="144"/>
      <c r="IG91" s="144"/>
      <c r="IH91" s="144"/>
      <c r="II91" s="144"/>
      <c r="IJ91" s="144"/>
      <c r="IK91" s="144"/>
      <c r="IL91" s="144"/>
      <c r="IM91" s="144"/>
      <c r="IN91" s="144"/>
      <c r="IO91" s="144"/>
      <c r="IP91" s="144"/>
      <c r="IQ91" s="144"/>
      <c r="IR91" s="144"/>
      <c r="IS91" s="144"/>
      <c r="IT91" s="144"/>
      <c r="IU91" s="144"/>
      <c r="IV91" s="144"/>
      <c r="IW91" s="144"/>
    </row>
    <row r="92" spans="1:257" outlineLevel="1" x14ac:dyDescent="0.2">
      <c r="A92" s="153" t="s">
        <v>16</v>
      </c>
      <c r="B92" s="149" t="s">
        <v>459</v>
      </c>
      <c r="C92" s="149">
        <v>1</v>
      </c>
      <c r="D92" s="190">
        <v>0.25</v>
      </c>
      <c r="E92" s="202">
        <f t="shared" si="32"/>
        <v>4</v>
      </c>
      <c r="F92" s="149" t="s">
        <v>31</v>
      </c>
      <c r="G92" s="150" t="s">
        <v>88</v>
      </c>
      <c r="H92" s="181">
        <f t="shared" si="96"/>
        <v>1</v>
      </c>
      <c r="I92" s="181">
        <f t="shared" si="80"/>
        <v>1</v>
      </c>
      <c r="J92" s="181">
        <f t="shared" si="81"/>
        <v>1</v>
      </c>
      <c r="K92" s="181">
        <v>0</v>
      </c>
      <c r="L92" s="181">
        <f t="shared" si="87"/>
        <v>0</v>
      </c>
      <c r="M92" s="181">
        <f t="shared" si="83"/>
        <v>0</v>
      </c>
      <c r="N92" s="181">
        <f t="shared" si="84"/>
        <v>0</v>
      </c>
      <c r="O92" s="181">
        <f t="shared" si="85"/>
        <v>0</v>
      </c>
      <c r="P92" s="189">
        <f t="shared" si="86"/>
        <v>0</v>
      </c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/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4"/>
      <c r="BM92" s="144"/>
      <c r="BN92" s="144"/>
      <c r="BO92" s="144"/>
      <c r="BP92" s="144"/>
      <c r="BQ92" s="144"/>
      <c r="BR92" s="144"/>
      <c r="BS92" s="144"/>
      <c r="BT92" s="144"/>
      <c r="BU92" s="144"/>
      <c r="BV92" s="144"/>
      <c r="BW92" s="144"/>
      <c r="BX92" s="144"/>
      <c r="BY92" s="144"/>
      <c r="BZ92" s="144"/>
      <c r="CA92" s="144"/>
      <c r="CB92" s="144"/>
      <c r="CC92" s="144"/>
      <c r="CD92" s="144"/>
      <c r="CE92" s="144"/>
      <c r="CF92" s="144"/>
      <c r="CG92" s="144"/>
      <c r="CH92" s="144"/>
      <c r="CI92" s="144"/>
      <c r="CJ92" s="144"/>
      <c r="CK92" s="144"/>
      <c r="CL92" s="144"/>
      <c r="CM92" s="144"/>
      <c r="CN92" s="144"/>
      <c r="CO92" s="144"/>
      <c r="CP92" s="144"/>
      <c r="CQ92" s="144"/>
      <c r="CR92" s="144"/>
      <c r="CS92" s="144"/>
      <c r="CT92" s="144"/>
      <c r="CU92" s="144"/>
      <c r="CV92" s="144"/>
      <c r="CW92" s="144"/>
      <c r="CX92" s="144"/>
      <c r="CY92" s="144"/>
      <c r="CZ92" s="144"/>
      <c r="DA92" s="144"/>
      <c r="DB92" s="144"/>
      <c r="DC92" s="144"/>
      <c r="DD92" s="144"/>
      <c r="DE92" s="144"/>
      <c r="DF92" s="144"/>
      <c r="DG92" s="144"/>
      <c r="DH92" s="144"/>
      <c r="DI92" s="144"/>
      <c r="DJ92" s="144"/>
      <c r="DK92" s="144"/>
      <c r="DL92" s="144"/>
      <c r="DM92" s="144"/>
      <c r="DN92" s="144"/>
      <c r="DO92" s="144"/>
      <c r="DP92" s="144"/>
      <c r="DQ92" s="144"/>
      <c r="DR92" s="144"/>
      <c r="DS92" s="144"/>
      <c r="DT92" s="144"/>
      <c r="DU92" s="144"/>
      <c r="DV92" s="144"/>
      <c r="DW92" s="144"/>
      <c r="DX92" s="144"/>
      <c r="DY92" s="144"/>
      <c r="DZ92" s="144"/>
      <c r="EA92" s="144"/>
      <c r="EB92" s="144"/>
      <c r="EC92" s="144"/>
      <c r="ED92" s="144"/>
      <c r="EE92" s="144"/>
      <c r="EF92" s="144"/>
      <c r="EG92" s="144"/>
      <c r="EH92" s="144"/>
      <c r="EI92" s="144"/>
      <c r="EJ92" s="144"/>
      <c r="EK92" s="144"/>
      <c r="EL92" s="144"/>
      <c r="EM92" s="144"/>
      <c r="EN92" s="144"/>
      <c r="EO92" s="144"/>
      <c r="EP92" s="144"/>
      <c r="EQ92" s="144"/>
      <c r="ER92" s="144"/>
      <c r="ES92" s="144"/>
      <c r="ET92" s="144"/>
      <c r="EU92" s="144"/>
      <c r="EV92" s="144"/>
      <c r="EW92" s="144"/>
      <c r="EX92" s="144"/>
      <c r="EY92" s="144"/>
      <c r="EZ92" s="144"/>
      <c r="FA92" s="144"/>
      <c r="FB92" s="144"/>
      <c r="FC92" s="144"/>
      <c r="FD92" s="144"/>
      <c r="FE92" s="144"/>
      <c r="FF92" s="144"/>
      <c r="FG92" s="144"/>
      <c r="FH92" s="144"/>
      <c r="FI92" s="144"/>
      <c r="FJ92" s="144"/>
      <c r="FK92" s="144"/>
      <c r="FL92" s="144"/>
      <c r="FM92" s="144"/>
      <c r="FN92" s="144"/>
      <c r="FO92" s="144"/>
      <c r="FP92" s="144"/>
      <c r="FQ92" s="144"/>
      <c r="FR92" s="144"/>
      <c r="FS92" s="144"/>
      <c r="FT92" s="144"/>
      <c r="FU92" s="144"/>
      <c r="FV92" s="144"/>
      <c r="FW92" s="144"/>
      <c r="FX92" s="144"/>
      <c r="FY92" s="144"/>
      <c r="FZ92" s="144"/>
      <c r="GA92" s="144"/>
      <c r="GB92" s="144"/>
      <c r="GC92" s="144"/>
      <c r="GD92" s="144"/>
      <c r="GE92" s="144"/>
      <c r="GF92" s="144"/>
      <c r="GG92" s="144"/>
      <c r="GH92" s="144"/>
      <c r="GI92" s="144"/>
      <c r="GJ92" s="144"/>
      <c r="GK92" s="144"/>
      <c r="GL92" s="144"/>
      <c r="GM92" s="144"/>
      <c r="GN92" s="144"/>
      <c r="GO92" s="144"/>
      <c r="GP92" s="144"/>
      <c r="GQ92" s="144"/>
      <c r="GR92" s="144"/>
      <c r="GS92" s="144"/>
      <c r="GT92" s="144"/>
      <c r="GU92" s="144"/>
      <c r="GV92" s="144"/>
      <c r="GW92" s="144"/>
      <c r="GX92" s="144"/>
      <c r="GY92" s="144"/>
      <c r="GZ92" s="144"/>
      <c r="HA92" s="144"/>
      <c r="HB92" s="144"/>
      <c r="HC92" s="144"/>
      <c r="HD92" s="144"/>
      <c r="HE92" s="144"/>
      <c r="HF92" s="144"/>
      <c r="HG92" s="144"/>
      <c r="HH92" s="144"/>
      <c r="HI92" s="144"/>
      <c r="HJ92" s="144"/>
      <c r="HK92" s="144"/>
      <c r="HL92" s="144"/>
      <c r="HM92" s="144"/>
      <c r="HN92" s="144"/>
      <c r="HO92" s="144"/>
      <c r="HP92" s="144"/>
      <c r="HQ92" s="144"/>
      <c r="HR92" s="144"/>
      <c r="HS92" s="144"/>
      <c r="HT92" s="144"/>
      <c r="HU92" s="144"/>
      <c r="HV92" s="144"/>
      <c r="HW92" s="144"/>
      <c r="HX92" s="144"/>
      <c r="HY92" s="144"/>
      <c r="HZ92" s="144"/>
      <c r="IA92" s="144"/>
      <c r="IB92" s="144"/>
      <c r="IC92" s="144"/>
      <c r="ID92" s="144"/>
      <c r="IE92" s="144"/>
      <c r="IF92" s="144"/>
      <c r="IG92" s="144"/>
      <c r="IH92" s="144"/>
      <c r="II92" s="144"/>
      <c r="IJ92" s="144"/>
      <c r="IK92" s="144"/>
      <c r="IL92" s="144"/>
      <c r="IM92" s="144"/>
      <c r="IN92" s="144"/>
      <c r="IO92" s="144"/>
      <c r="IP92" s="144"/>
      <c r="IQ92" s="144"/>
      <c r="IR92" s="144"/>
      <c r="IS92" s="144"/>
      <c r="IT92" s="144"/>
      <c r="IU92" s="144"/>
      <c r="IV92" s="144"/>
      <c r="IW92" s="144"/>
    </row>
    <row r="93" spans="1:257" outlineLevel="1" x14ac:dyDescent="0.2">
      <c r="A93" s="153" t="s">
        <v>16</v>
      </c>
      <c r="B93" s="149" t="s">
        <v>460</v>
      </c>
      <c r="C93" s="149">
        <v>1</v>
      </c>
      <c r="D93" s="190">
        <v>0.5</v>
      </c>
      <c r="E93" s="202">
        <f t="shared" si="32"/>
        <v>2</v>
      </c>
      <c r="F93" s="149" t="s">
        <v>31</v>
      </c>
      <c r="G93" s="150" t="s">
        <v>88</v>
      </c>
      <c r="H93" s="181">
        <f t="shared" si="96"/>
        <v>1</v>
      </c>
      <c r="I93" s="181">
        <f t="shared" si="80"/>
        <v>1</v>
      </c>
      <c r="J93" s="181">
        <f t="shared" si="81"/>
        <v>1</v>
      </c>
      <c r="K93" s="181">
        <v>0</v>
      </c>
      <c r="L93" s="181">
        <f t="shared" si="87"/>
        <v>0</v>
      </c>
      <c r="M93" s="181">
        <f t="shared" si="83"/>
        <v>0</v>
      </c>
      <c r="N93" s="181">
        <f t="shared" si="84"/>
        <v>0</v>
      </c>
      <c r="O93" s="181">
        <f t="shared" si="85"/>
        <v>0</v>
      </c>
      <c r="P93" s="189">
        <f t="shared" si="86"/>
        <v>0</v>
      </c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4"/>
      <c r="BR93" s="144"/>
      <c r="BS93" s="144"/>
      <c r="BT93" s="144"/>
      <c r="BU93" s="144"/>
      <c r="BV93" s="144"/>
      <c r="BW93" s="144"/>
      <c r="BX93" s="144"/>
      <c r="BY93" s="144"/>
      <c r="BZ93" s="144"/>
      <c r="CA93" s="144"/>
      <c r="CB93" s="144"/>
      <c r="CC93" s="144"/>
      <c r="CD93" s="144"/>
      <c r="CE93" s="144"/>
      <c r="CF93" s="144"/>
      <c r="CG93" s="144"/>
      <c r="CH93" s="144"/>
      <c r="CI93" s="144"/>
      <c r="CJ93" s="144"/>
      <c r="CK93" s="144"/>
      <c r="CL93" s="144"/>
      <c r="CM93" s="144"/>
      <c r="CN93" s="144"/>
      <c r="CO93" s="144"/>
      <c r="CP93" s="144"/>
      <c r="CQ93" s="144"/>
      <c r="CR93" s="144"/>
      <c r="CS93" s="144"/>
      <c r="CT93" s="144"/>
      <c r="CU93" s="144"/>
      <c r="CV93" s="144"/>
      <c r="CW93" s="144"/>
      <c r="CX93" s="144"/>
      <c r="CY93" s="144"/>
      <c r="CZ93" s="144"/>
      <c r="DA93" s="144"/>
      <c r="DB93" s="144"/>
      <c r="DC93" s="144"/>
      <c r="DD93" s="144"/>
      <c r="DE93" s="144"/>
      <c r="DF93" s="144"/>
      <c r="DG93" s="144"/>
      <c r="DH93" s="144"/>
      <c r="DI93" s="144"/>
      <c r="DJ93" s="144"/>
      <c r="DK93" s="144"/>
      <c r="DL93" s="144"/>
      <c r="DM93" s="144"/>
      <c r="DN93" s="144"/>
      <c r="DO93" s="144"/>
      <c r="DP93" s="144"/>
      <c r="DQ93" s="144"/>
      <c r="DR93" s="144"/>
      <c r="DS93" s="144"/>
      <c r="DT93" s="144"/>
      <c r="DU93" s="144"/>
      <c r="DV93" s="144"/>
      <c r="DW93" s="144"/>
      <c r="DX93" s="144"/>
      <c r="DY93" s="144"/>
      <c r="DZ93" s="144"/>
      <c r="EA93" s="144"/>
      <c r="EB93" s="144"/>
      <c r="EC93" s="144"/>
      <c r="ED93" s="144"/>
      <c r="EE93" s="144"/>
      <c r="EF93" s="144"/>
      <c r="EG93" s="144"/>
      <c r="EH93" s="144"/>
      <c r="EI93" s="144"/>
      <c r="EJ93" s="144"/>
      <c r="EK93" s="144"/>
      <c r="EL93" s="144"/>
      <c r="EM93" s="144"/>
      <c r="EN93" s="144"/>
      <c r="EO93" s="144"/>
      <c r="EP93" s="144"/>
      <c r="EQ93" s="144"/>
      <c r="ER93" s="144"/>
      <c r="ES93" s="144"/>
      <c r="ET93" s="144"/>
      <c r="EU93" s="144"/>
      <c r="EV93" s="144"/>
      <c r="EW93" s="144"/>
      <c r="EX93" s="144"/>
      <c r="EY93" s="144"/>
      <c r="EZ93" s="144"/>
      <c r="FA93" s="144"/>
      <c r="FB93" s="144"/>
      <c r="FC93" s="144"/>
      <c r="FD93" s="144"/>
      <c r="FE93" s="144"/>
      <c r="FF93" s="144"/>
      <c r="FG93" s="144"/>
      <c r="FH93" s="144"/>
      <c r="FI93" s="144"/>
      <c r="FJ93" s="144"/>
      <c r="FK93" s="144"/>
      <c r="FL93" s="144"/>
      <c r="FM93" s="144"/>
      <c r="FN93" s="144"/>
      <c r="FO93" s="144"/>
      <c r="FP93" s="144"/>
      <c r="FQ93" s="144"/>
      <c r="FR93" s="144"/>
      <c r="FS93" s="144"/>
      <c r="FT93" s="144"/>
      <c r="FU93" s="144"/>
      <c r="FV93" s="144"/>
      <c r="FW93" s="144"/>
      <c r="FX93" s="144"/>
      <c r="FY93" s="144"/>
      <c r="FZ93" s="144"/>
      <c r="GA93" s="144"/>
      <c r="GB93" s="144"/>
      <c r="GC93" s="144"/>
      <c r="GD93" s="144"/>
      <c r="GE93" s="144"/>
      <c r="GF93" s="144"/>
      <c r="GG93" s="144"/>
      <c r="GH93" s="144"/>
      <c r="GI93" s="144"/>
      <c r="GJ93" s="144"/>
      <c r="GK93" s="144"/>
      <c r="GL93" s="144"/>
      <c r="GM93" s="144"/>
      <c r="GN93" s="144"/>
      <c r="GO93" s="144"/>
      <c r="GP93" s="144"/>
      <c r="GQ93" s="144"/>
      <c r="GR93" s="144"/>
      <c r="GS93" s="144"/>
      <c r="GT93" s="144"/>
      <c r="GU93" s="144"/>
      <c r="GV93" s="144"/>
      <c r="GW93" s="144"/>
      <c r="GX93" s="144"/>
      <c r="GY93" s="144"/>
      <c r="GZ93" s="144"/>
      <c r="HA93" s="144"/>
      <c r="HB93" s="144"/>
      <c r="HC93" s="144"/>
      <c r="HD93" s="144"/>
      <c r="HE93" s="144"/>
      <c r="HF93" s="144"/>
      <c r="HG93" s="144"/>
      <c r="HH93" s="144"/>
      <c r="HI93" s="144"/>
      <c r="HJ93" s="144"/>
      <c r="HK93" s="144"/>
      <c r="HL93" s="144"/>
      <c r="HM93" s="144"/>
      <c r="HN93" s="144"/>
      <c r="HO93" s="144"/>
      <c r="HP93" s="144"/>
      <c r="HQ93" s="144"/>
      <c r="HR93" s="144"/>
      <c r="HS93" s="144"/>
      <c r="HT93" s="144"/>
      <c r="HU93" s="144"/>
      <c r="HV93" s="144"/>
      <c r="HW93" s="144"/>
      <c r="HX93" s="144"/>
      <c r="HY93" s="144"/>
      <c r="HZ93" s="144"/>
      <c r="IA93" s="144"/>
      <c r="IB93" s="144"/>
      <c r="IC93" s="144"/>
      <c r="ID93" s="144"/>
      <c r="IE93" s="144"/>
      <c r="IF93" s="144"/>
      <c r="IG93" s="144"/>
      <c r="IH93" s="144"/>
      <c r="II93" s="144"/>
      <c r="IJ93" s="144"/>
      <c r="IK93" s="144"/>
      <c r="IL93" s="144"/>
      <c r="IM93" s="144"/>
      <c r="IN93" s="144"/>
      <c r="IO93" s="144"/>
      <c r="IP93" s="144"/>
      <c r="IQ93" s="144"/>
      <c r="IR93" s="144"/>
      <c r="IS93" s="144"/>
      <c r="IT93" s="144"/>
      <c r="IU93" s="144"/>
      <c r="IV93" s="144"/>
      <c r="IW93" s="144"/>
    </row>
    <row r="94" spans="1:257" outlineLevel="1" x14ac:dyDescent="0.2">
      <c r="A94" s="153" t="s">
        <v>16</v>
      </c>
      <c r="B94" s="149" t="s">
        <v>461</v>
      </c>
      <c r="C94" s="149">
        <v>1</v>
      </c>
      <c r="D94" s="190">
        <v>0.5</v>
      </c>
      <c r="E94" s="202">
        <f t="shared" si="32"/>
        <v>2</v>
      </c>
      <c r="F94" s="149" t="s">
        <v>31</v>
      </c>
      <c r="G94" s="150" t="s">
        <v>87</v>
      </c>
      <c r="H94" s="181">
        <f t="shared" si="96"/>
        <v>1</v>
      </c>
      <c r="I94" s="181">
        <f t="shared" si="80"/>
        <v>1</v>
      </c>
      <c r="J94" s="181">
        <f t="shared" si="81"/>
        <v>1</v>
      </c>
      <c r="K94" s="181">
        <f t="shared" si="82"/>
        <v>1</v>
      </c>
      <c r="L94" s="181">
        <f t="shared" si="87"/>
        <v>1</v>
      </c>
      <c r="M94" s="181">
        <f t="shared" si="83"/>
        <v>1</v>
      </c>
      <c r="N94" s="181">
        <v>0</v>
      </c>
      <c r="O94" s="181">
        <f t="shared" si="85"/>
        <v>0</v>
      </c>
      <c r="P94" s="189">
        <f t="shared" si="86"/>
        <v>0</v>
      </c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  <c r="BI94" s="144"/>
      <c r="BJ94" s="144"/>
      <c r="BK94" s="144"/>
      <c r="BL94" s="144"/>
      <c r="BM94" s="144"/>
      <c r="BN94" s="144"/>
      <c r="BO94" s="144"/>
      <c r="BP94" s="144"/>
      <c r="BQ94" s="144"/>
      <c r="BR94" s="144"/>
      <c r="BS94" s="144"/>
      <c r="BT94" s="144"/>
      <c r="BU94" s="144"/>
      <c r="BV94" s="144"/>
      <c r="BW94" s="144"/>
      <c r="BX94" s="144"/>
      <c r="BY94" s="144"/>
      <c r="BZ94" s="144"/>
      <c r="CA94" s="144"/>
      <c r="CB94" s="144"/>
      <c r="CC94" s="144"/>
      <c r="CD94" s="144"/>
      <c r="CE94" s="144"/>
      <c r="CF94" s="144"/>
      <c r="CG94" s="144"/>
      <c r="CH94" s="144"/>
      <c r="CI94" s="144"/>
      <c r="CJ94" s="144"/>
      <c r="CK94" s="144"/>
      <c r="CL94" s="144"/>
      <c r="CM94" s="144"/>
      <c r="CN94" s="144"/>
      <c r="CO94" s="144"/>
      <c r="CP94" s="144"/>
      <c r="CQ94" s="144"/>
      <c r="CR94" s="144"/>
      <c r="CS94" s="144"/>
      <c r="CT94" s="144"/>
      <c r="CU94" s="144"/>
      <c r="CV94" s="144"/>
      <c r="CW94" s="144"/>
      <c r="CX94" s="144"/>
      <c r="CY94" s="144"/>
      <c r="CZ94" s="144"/>
      <c r="DA94" s="144"/>
      <c r="DB94" s="144"/>
      <c r="DC94" s="144"/>
      <c r="DD94" s="144"/>
      <c r="DE94" s="144"/>
      <c r="DF94" s="144"/>
      <c r="DG94" s="144"/>
      <c r="DH94" s="144"/>
      <c r="DI94" s="144"/>
      <c r="DJ94" s="144"/>
      <c r="DK94" s="144"/>
      <c r="DL94" s="144"/>
      <c r="DM94" s="144"/>
      <c r="DN94" s="144"/>
      <c r="DO94" s="144"/>
      <c r="DP94" s="144"/>
      <c r="DQ94" s="144"/>
      <c r="DR94" s="144"/>
      <c r="DS94" s="144"/>
      <c r="DT94" s="144"/>
      <c r="DU94" s="144"/>
      <c r="DV94" s="144"/>
      <c r="DW94" s="144"/>
      <c r="DX94" s="144"/>
      <c r="DY94" s="144"/>
      <c r="DZ94" s="144"/>
      <c r="EA94" s="144"/>
      <c r="EB94" s="144"/>
      <c r="EC94" s="144"/>
      <c r="ED94" s="144"/>
      <c r="EE94" s="144"/>
      <c r="EF94" s="144"/>
      <c r="EG94" s="144"/>
      <c r="EH94" s="144"/>
      <c r="EI94" s="144"/>
      <c r="EJ94" s="144"/>
      <c r="EK94" s="144"/>
      <c r="EL94" s="144"/>
      <c r="EM94" s="144"/>
      <c r="EN94" s="144"/>
      <c r="EO94" s="144"/>
      <c r="EP94" s="144"/>
      <c r="EQ94" s="144"/>
      <c r="ER94" s="144"/>
      <c r="ES94" s="144"/>
      <c r="ET94" s="144"/>
      <c r="EU94" s="144"/>
      <c r="EV94" s="144"/>
      <c r="EW94" s="144"/>
      <c r="EX94" s="144"/>
      <c r="EY94" s="144"/>
      <c r="EZ94" s="144"/>
      <c r="FA94" s="144"/>
      <c r="FB94" s="144"/>
      <c r="FC94" s="144"/>
      <c r="FD94" s="144"/>
      <c r="FE94" s="144"/>
      <c r="FF94" s="144"/>
      <c r="FG94" s="144"/>
      <c r="FH94" s="144"/>
      <c r="FI94" s="144"/>
      <c r="FJ94" s="144"/>
      <c r="FK94" s="144"/>
      <c r="FL94" s="144"/>
      <c r="FM94" s="144"/>
      <c r="FN94" s="144"/>
      <c r="FO94" s="144"/>
      <c r="FP94" s="144"/>
      <c r="FQ94" s="144"/>
      <c r="FR94" s="144"/>
      <c r="FS94" s="144"/>
      <c r="FT94" s="144"/>
      <c r="FU94" s="144"/>
      <c r="FV94" s="144"/>
      <c r="FW94" s="144"/>
      <c r="FX94" s="144"/>
      <c r="FY94" s="144"/>
      <c r="FZ94" s="144"/>
      <c r="GA94" s="144"/>
      <c r="GB94" s="144"/>
      <c r="GC94" s="144"/>
      <c r="GD94" s="144"/>
      <c r="GE94" s="144"/>
      <c r="GF94" s="144"/>
      <c r="GG94" s="144"/>
      <c r="GH94" s="144"/>
      <c r="GI94" s="144"/>
      <c r="GJ94" s="144"/>
      <c r="GK94" s="144"/>
      <c r="GL94" s="144"/>
      <c r="GM94" s="144"/>
      <c r="GN94" s="144"/>
      <c r="GO94" s="144"/>
      <c r="GP94" s="144"/>
      <c r="GQ94" s="144"/>
      <c r="GR94" s="144"/>
      <c r="GS94" s="144"/>
      <c r="GT94" s="144"/>
      <c r="GU94" s="144"/>
      <c r="GV94" s="144"/>
      <c r="GW94" s="144"/>
      <c r="GX94" s="144"/>
      <c r="GY94" s="144"/>
      <c r="GZ94" s="144"/>
      <c r="HA94" s="144"/>
      <c r="HB94" s="144"/>
      <c r="HC94" s="144"/>
      <c r="HD94" s="144"/>
      <c r="HE94" s="144"/>
      <c r="HF94" s="144"/>
      <c r="HG94" s="144"/>
      <c r="HH94" s="144"/>
      <c r="HI94" s="144"/>
      <c r="HJ94" s="144"/>
      <c r="HK94" s="144"/>
      <c r="HL94" s="144"/>
      <c r="HM94" s="144"/>
      <c r="HN94" s="144"/>
      <c r="HO94" s="144"/>
      <c r="HP94" s="144"/>
      <c r="HQ94" s="144"/>
      <c r="HR94" s="144"/>
      <c r="HS94" s="144"/>
      <c r="HT94" s="144"/>
      <c r="HU94" s="144"/>
      <c r="HV94" s="144"/>
      <c r="HW94" s="144"/>
      <c r="HX94" s="144"/>
      <c r="HY94" s="144"/>
      <c r="HZ94" s="144"/>
      <c r="IA94" s="144"/>
      <c r="IB94" s="144"/>
      <c r="IC94" s="144"/>
      <c r="ID94" s="144"/>
      <c r="IE94" s="144"/>
      <c r="IF94" s="144"/>
      <c r="IG94" s="144"/>
      <c r="IH94" s="144"/>
      <c r="II94" s="144"/>
      <c r="IJ94" s="144"/>
      <c r="IK94" s="144"/>
      <c r="IL94" s="144"/>
      <c r="IM94" s="144"/>
      <c r="IN94" s="144"/>
      <c r="IO94" s="144"/>
      <c r="IP94" s="144"/>
      <c r="IQ94" s="144"/>
      <c r="IR94" s="144"/>
      <c r="IS94" s="144"/>
      <c r="IT94" s="144"/>
      <c r="IU94" s="144"/>
      <c r="IV94" s="144"/>
      <c r="IW94" s="144"/>
    </row>
    <row r="95" spans="1:257" outlineLevel="1" x14ac:dyDescent="0.2">
      <c r="A95" s="153" t="s">
        <v>16</v>
      </c>
      <c r="B95" s="149" t="s">
        <v>462</v>
      </c>
      <c r="C95" s="149">
        <v>1</v>
      </c>
      <c r="D95" s="190">
        <v>0.25</v>
      </c>
      <c r="E95" s="202">
        <f t="shared" si="32"/>
        <v>4</v>
      </c>
      <c r="F95" s="149" t="s">
        <v>31</v>
      </c>
      <c r="G95" s="150" t="s">
        <v>88</v>
      </c>
      <c r="H95" s="181">
        <f t="shared" si="96"/>
        <v>1</v>
      </c>
      <c r="I95" s="181">
        <f t="shared" si="80"/>
        <v>1</v>
      </c>
      <c r="J95" s="181">
        <f t="shared" si="81"/>
        <v>1</v>
      </c>
      <c r="K95" s="181">
        <v>0</v>
      </c>
      <c r="L95" s="181">
        <f t="shared" si="87"/>
        <v>0</v>
      </c>
      <c r="M95" s="181">
        <f t="shared" si="83"/>
        <v>0</v>
      </c>
      <c r="N95" s="181">
        <f t="shared" si="84"/>
        <v>0</v>
      </c>
      <c r="O95" s="181">
        <f t="shared" si="85"/>
        <v>0</v>
      </c>
      <c r="P95" s="189">
        <f t="shared" si="86"/>
        <v>0</v>
      </c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/>
      <c r="BS95" s="144"/>
      <c r="BT95" s="144"/>
      <c r="BU95" s="144"/>
      <c r="BV95" s="144"/>
      <c r="BW95" s="144"/>
      <c r="BX95" s="144"/>
      <c r="BY95" s="144"/>
      <c r="BZ95" s="144"/>
      <c r="CA95" s="144"/>
      <c r="CB95" s="144"/>
      <c r="CC95" s="144"/>
      <c r="CD95" s="144"/>
      <c r="CE95" s="144"/>
      <c r="CF95" s="144"/>
      <c r="CG95" s="144"/>
      <c r="CH95" s="144"/>
      <c r="CI95" s="144"/>
      <c r="CJ95" s="144"/>
      <c r="CK95" s="144"/>
      <c r="CL95" s="144"/>
      <c r="CM95" s="144"/>
      <c r="CN95" s="144"/>
      <c r="CO95" s="144"/>
      <c r="CP95" s="144"/>
      <c r="CQ95" s="144"/>
      <c r="CR95" s="144"/>
      <c r="CS95" s="144"/>
      <c r="CT95" s="144"/>
      <c r="CU95" s="144"/>
      <c r="CV95" s="144"/>
      <c r="CW95" s="144"/>
      <c r="CX95" s="144"/>
      <c r="CY95" s="144"/>
      <c r="CZ95" s="144"/>
      <c r="DA95" s="144"/>
      <c r="DB95" s="144"/>
      <c r="DC95" s="144"/>
      <c r="DD95" s="144"/>
      <c r="DE95" s="144"/>
      <c r="DF95" s="144"/>
      <c r="DG95" s="144"/>
      <c r="DH95" s="144"/>
      <c r="DI95" s="144"/>
      <c r="DJ95" s="144"/>
      <c r="DK95" s="144"/>
      <c r="DL95" s="144"/>
      <c r="DM95" s="144"/>
      <c r="DN95" s="144"/>
      <c r="DO95" s="144"/>
      <c r="DP95" s="144"/>
      <c r="DQ95" s="144"/>
      <c r="DR95" s="144"/>
      <c r="DS95" s="144"/>
      <c r="DT95" s="144"/>
      <c r="DU95" s="144"/>
      <c r="DV95" s="144"/>
      <c r="DW95" s="144"/>
      <c r="DX95" s="144"/>
      <c r="DY95" s="144"/>
      <c r="DZ95" s="144"/>
      <c r="EA95" s="144"/>
      <c r="EB95" s="144"/>
      <c r="EC95" s="144"/>
      <c r="ED95" s="144"/>
      <c r="EE95" s="144"/>
      <c r="EF95" s="144"/>
      <c r="EG95" s="144"/>
      <c r="EH95" s="144"/>
      <c r="EI95" s="144"/>
      <c r="EJ95" s="144"/>
      <c r="EK95" s="144"/>
      <c r="EL95" s="144"/>
      <c r="EM95" s="144"/>
      <c r="EN95" s="144"/>
      <c r="EO95" s="144"/>
      <c r="EP95" s="144"/>
      <c r="EQ95" s="144"/>
      <c r="ER95" s="144"/>
      <c r="ES95" s="144"/>
      <c r="ET95" s="144"/>
      <c r="EU95" s="144"/>
      <c r="EV95" s="144"/>
      <c r="EW95" s="144"/>
      <c r="EX95" s="144"/>
      <c r="EY95" s="144"/>
      <c r="EZ95" s="144"/>
      <c r="FA95" s="144"/>
      <c r="FB95" s="144"/>
      <c r="FC95" s="144"/>
      <c r="FD95" s="144"/>
      <c r="FE95" s="144"/>
      <c r="FF95" s="144"/>
      <c r="FG95" s="144"/>
      <c r="FH95" s="144"/>
      <c r="FI95" s="144"/>
      <c r="FJ95" s="144"/>
      <c r="FK95" s="144"/>
      <c r="FL95" s="144"/>
      <c r="FM95" s="144"/>
      <c r="FN95" s="144"/>
      <c r="FO95" s="144"/>
      <c r="FP95" s="144"/>
      <c r="FQ95" s="144"/>
      <c r="FR95" s="144"/>
      <c r="FS95" s="144"/>
      <c r="FT95" s="144"/>
      <c r="FU95" s="144"/>
      <c r="FV95" s="144"/>
      <c r="FW95" s="144"/>
      <c r="FX95" s="144"/>
      <c r="FY95" s="144"/>
      <c r="FZ95" s="144"/>
      <c r="GA95" s="144"/>
      <c r="GB95" s="144"/>
      <c r="GC95" s="144"/>
      <c r="GD95" s="144"/>
      <c r="GE95" s="144"/>
      <c r="GF95" s="144"/>
      <c r="GG95" s="144"/>
      <c r="GH95" s="144"/>
      <c r="GI95" s="144"/>
      <c r="GJ95" s="144"/>
      <c r="GK95" s="144"/>
      <c r="GL95" s="144"/>
      <c r="GM95" s="144"/>
      <c r="GN95" s="144"/>
      <c r="GO95" s="144"/>
      <c r="GP95" s="144"/>
      <c r="GQ95" s="144"/>
      <c r="GR95" s="144"/>
      <c r="GS95" s="144"/>
      <c r="GT95" s="144"/>
      <c r="GU95" s="144"/>
      <c r="GV95" s="144"/>
      <c r="GW95" s="144"/>
      <c r="GX95" s="144"/>
      <c r="GY95" s="144"/>
      <c r="GZ95" s="144"/>
      <c r="HA95" s="144"/>
      <c r="HB95" s="144"/>
      <c r="HC95" s="144"/>
      <c r="HD95" s="144"/>
      <c r="HE95" s="144"/>
      <c r="HF95" s="144"/>
      <c r="HG95" s="144"/>
      <c r="HH95" s="144"/>
      <c r="HI95" s="144"/>
      <c r="HJ95" s="144"/>
      <c r="HK95" s="144"/>
      <c r="HL95" s="144"/>
      <c r="HM95" s="144"/>
      <c r="HN95" s="144"/>
      <c r="HO95" s="144"/>
      <c r="HP95" s="144"/>
      <c r="HQ95" s="144"/>
      <c r="HR95" s="144"/>
      <c r="HS95" s="144"/>
      <c r="HT95" s="144"/>
      <c r="HU95" s="144"/>
      <c r="HV95" s="144"/>
      <c r="HW95" s="144"/>
      <c r="HX95" s="144"/>
      <c r="HY95" s="144"/>
      <c r="HZ95" s="144"/>
      <c r="IA95" s="144"/>
      <c r="IB95" s="144"/>
      <c r="IC95" s="144"/>
      <c r="ID95" s="144"/>
      <c r="IE95" s="144"/>
      <c r="IF95" s="144"/>
      <c r="IG95" s="144"/>
      <c r="IH95" s="144"/>
      <c r="II95" s="144"/>
      <c r="IJ95" s="144"/>
      <c r="IK95" s="144"/>
      <c r="IL95" s="144"/>
      <c r="IM95" s="144"/>
      <c r="IN95" s="144"/>
      <c r="IO95" s="144"/>
      <c r="IP95" s="144"/>
      <c r="IQ95" s="144"/>
      <c r="IR95" s="144"/>
      <c r="IS95" s="144"/>
      <c r="IT95" s="144"/>
      <c r="IU95" s="144"/>
      <c r="IV95" s="144"/>
      <c r="IW95" s="144"/>
    </row>
    <row r="96" spans="1:257" outlineLevel="1" x14ac:dyDescent="0.2">
      <c r="A96" s="153" t="s">
        <v>16</v>
      </c>
      <c r="B96" s="149" t="s">
        <v>463</v>
      </c>
      <c r="C96" s="149">
        <v>1</v>
      </c>
      <c r="D96" s="190">
        <v>1</v>
      </c>
      <c r="E96" s="202">
        <f t="shared" si="32"/>
        <v>1</v>
      </c>
      <c r="F96" s="149" t="s">
        <v>31</v>
      </c>
      <c r="G96" s="150" t="s">
        <v>77</v>
      </c>
      <c r="H96" s="181">
        <f t="shared" si="96"/>
        <v>1</v>
      </c>
      <c r="I96" s="181">
        <f t="shared" si="80"/>
        <v>1</v>
      </c>
      <c r="J96" s="181">
        <f t="shared" si="81"/>
        <v>1</v>
      </c>
      <c r="K96" s="181">
        <f t="shared" si="82"/>
        <v>1</v>
      </c>
      <c r="L96" s="181">
        <v>0</v>
      </c>
      <c r="M96" s="181">
        <f t="shared" si="83"/>
        <v>0</v>
      </c>
      <c r="N96" s="181">
        <f t="shared" si="84"/>
        <v>0</v>
      </c>
      <c r="O96" s="181">
        <f t="shared" si="85"/>
        <v>0</v>
      </c>
      <c r="P96" s="189">
        <f t="shared" si="86"/>
        <v>0</v>
      </c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/>
      <c r="BP96" s="144"/>
      <c r="BQ96" s="144"/>
      <c r="BR96" s="144"/>
      <c r="BS96" s="144"/>
      <c r="BT96" s="144"/>
      <c r="BU96" s="144"/>
      <c r="BV96" s="144"/>
      <c r="BW96" s="144"/>
      <c r="BX96" s="144"/>
      <c r="BY96" s="144"/>
      <c r="BZ96" s="144"/>
      <c r="CA96" s="144"/>
      <c r="CB96" s="144"/>
      <c r="CC96" s="144"/>
      <c r="CD96" s="144"/>
      <c r="CE96" s="144"/>
      <c r="CF96" s="144"/>
      <c r="CG96" s="144"/>
      <c r="CH96" s="144"/>
      <c r="CI96" s="144"/>
      <c r="CJ96" s="144"/>
      <c r="CK96" s="144"/>
      <c r="CL96" s="144"/>
      <c r="CM96" s="144"/>
      <c r="CN96" s="144"/>
      <c r="CO96" s="144"/>
      <c r="CP96" s="144"/>
      <c r="CQ96" s="144"/>
      <c r="CR96" s="144"/>
      <c r="CS96" s="144"/>
      <c r="CT96" s="144"/>
      <c r="CU96" s="144"/>
      <c r="CV96" s="144"/>
      <c r="CW96" s="144"/>
      <c r="CX96" s="144"/>
      <c r="CY96" s="144"/>
      <c r="CZ96" s="144"/>
      <c r="DA96" s="144"/>
      <c r="DB96" s="144"/>
      <c r="DC96" s="144"/>
      <c r="DD96" s="144"/>
      <c r="DE96" s="144"/>
      <c r="DF96" s="144"/>
      <c r="DG96" s="144"/>
      <c r="DH96" s="144"/>
      <c r="DI96" s="144"/>
      <c r="DJ96" s="144"/>
      <c r="DK96" s="144"/>
      <c r="DL96" s="144"/>
      <c r="DM96" s="144"/>
      <c r="DN96" s="144"/>
      <c r="DO96" s="144"/>
      <c r="DP96" s="144"/>
      <c r="DQ96" s="144"/>
      <c r="DR96" s="144"/>
      <c r="DS96" s="144"/>
      <c r="DT96" s="144"/>
      <c r="DU96" s="144"/>
      <c r="DV96" s="144"/>
      <c r="DW96" s="144"/>
      <c r="DX96" s="144"/>
      <c r="DY96" s="144"/>
      <c r="DZ96" s="144"/>
      <c r="EA96" s="144"/>
      <c r="EB96" s="144"/>
      <c r="EC96" s="144"/>
      <c r="ED96" s="144"/>
      <c r="EE96" s="144"/>
      <c r="EF96" s="144"/>
      <c r="EG96" s="144"/>
      <c r="EH96" s="144"/>
      <c r="EI96" s="144"/>
      <c r="EJ96" s="144"/>
      <c r="EK96" s="144"/>
      <c r="EL96" s="144"/>
      <c r="EM96" s="144"/>
      <c r="EN96" s="144"/>
      <c r="EO96" s="144"/>
      <c r="EP96" s="144"/>
      <c r="EQ96" s="144"/>
      <c r="ER96" s="144"/>
      <c r="ES96" s="144"/>
      <c r="ET96" s="144"/>
      <c r="EU96" s="144"/>
      <c r="EV96" s="144"/>
      <c r="EW96" s="144"/>
      <c r="EX96" s="144"/>
      <c r="EY96" s="144"/>
      <c r="EZ96" s="144"/>
      <c r="FA96" s="144"/>
      <c r="FB96" s="144"/>
      <c r="FC96" s="144"/>
      <c r="FD96" s="144"/>
      <c r="FE96" s="144"/>
      <c r="FF96" s="144"/>
      <c r="FG96" s="144"/>
      <c r="FH96" s="144"/>
      <c r="FI96" s="144"/>
      <c r="FJ96" s="144"/>
      <c r="FK96" s="144"/>
      <c r="FL96" s="144"/>
      <c r="FM96" s="144"/>
      <c r="FN96" s="144"/>
      <c r="FO96" s="144"/>
      <c r="FP96" s="144"/>
      <c r="FQ96" s="144"/>
      <c r="FR96" s="144"/>
      <c r="FS96" s="144"/>
      <c r="FT96" s="144"/>
      <c r="FU96" s="144"/>
      <c r="FV96" s="144"/>
      <c r="FW96" s="144"/>
      <c r="FX96" s="144"/>
      <c r="FY96" s="144"/>
      <c r="FZ96" s="144"/>
      <c r="GA96" s="144"/>
      <c r="GB96" s="144"/>
      <c r="GC96" s="144"/>
      <c r="GD96" s="144"/>
      <c r="GE96" s="144"/>
      <c r="GF96" s="144"/>
      <c r="GG96" s="144"/>
      <c r="GH96" s="144"/>
      <c r="GI96" s="144"/>
      <c r="GJ96" s="144"/>
      <c r="GK96" s="144"/>
      <c r="GL96" s="144"/>
      <c r="GM96" s="144"/>
      <c r="GN96" s="144"/>
      <c r="GO96" s="144"/>
      <c r="GP96" s="144"/>
      <c r="GQ96" s="144"/>
      <c r="GR96" s="144"/>
      <c r="GS96" s="144"/>
      <c r="GT96" s="144"/>
      <c r="GU96" s="144"/>
      <c r="GV96" s="144"/>
      <c r="GW96" s="144"/>
      <c r="GX96" s="144"/>
      <c r="GY96" s="144"/>
      <c r="GZ96" s="144"/>
      <c r="HA96" s="144"/>
      <c r="HB96" s="144"/>
      <c r="HC96" s="144"/>
      <c r="HD96" s="144"/>
      <c r="HE96" s="144"/>
      <c r="HF96" s="144"/>
      <c r="HG96" s="144"/>
      <c r="HH96" s="144"/>
      <c r="HI96" s="144"/>
      <c r="HJ96" s="144"/>
      <c r="HK96" s="144"/>
      <c r="HL96" s="144"/>
      <c r="HM96" s="144"/>
      <c r="HN96" s="144"/>
      <c r="HO96" s="144"/>
      <c r="HP96" s="144"/>
      <c r="HQ96" s="144"/>
      <c r="HR96" s="144"/>
      <c r="HS96" s="144"/>
      <c r="HT96" s="144"/>
      <c r="HU96" s="144"/>
      <c r="HV96" s="144"/>
      <c r="HW96" s="144"/>
      <c r="HX96" s="144"/>
      <c r="HY96" s="144"/>
      <c r="HZ96" s="144"/>
      <c r="IA96" s="144"/>
      <c r="IB96" s="144"/>
      <c r="IC96" s="144"/>
      <c r="ID96" s="144"/>
      <c r="IE96" s="144"/>
      <c r="IF96" s="144"/>
      <c r="IG96" s="144"/>
      <c r="IH96" s="144"/>
      <c r="II96" s="144"/>
      <c r="IJ96" s="144"/>
      <c r="IK96" s="144"/>
      <c r="IL96" s="144"/>
      <c r="IM96" s="144"/>
      <c r="IN96" s="144"/>
      <c r="IO96" s="144"/>
      <c r="IP96" s="144"/>
      <c r="IQ96" s="144"/>
      <c r="IR96" s="144"/>
      <c r="IS96" s="144"/>
      <c r="IT96" s="144"/>
      <c r="IU96" s="144"/>
      <c r="IV96" s="144"/>
      <c r="IW96" s="144"/>
    </row>
    <row r="97" spans="1:257" s="177" customFormat="1" outlineLevel="1" x14ac:dyDescent="0.2">
      <c r="A97" s="199" t="s">
        <v>16</v>
      </c>
      <c r="B97" s="190" t="s">
        <v>527</v>
      </c>
      <c r="C97" s="190">
        <v>1</v>
      </c>
      <c r="D97" s="190">
        <v>0.5</v>
      </c>
      <c r="E97" s="202">
        <f t="shared" si="32"/>
        <v>2</v>
      </c>
      <c r="F97" s="190" t="s">
        <v>28</v>
      </c>
      <c r="G97" s="191" t="s">
        <v>88</v>
      </c>
      <c r="H97" s="186"/>
      <c r="I97" s="186"/>
      <c r="J97" s="186"/>
      <c r="K97" s="186">
        <v>0</v>
      </c>
      <c r="L97" s="210">
        <f t="shared" ref="L97" si="97">K97</f>
        <v>0</v>
      </c>
      <c r="M97" s="210">
        <f t="shared" ref="M97" si="98">L97</f>
        <v>0</v>
      </c>
      <c r="N97" s="210">
        <f t="shared" ref="N97" si="99">M97</f>
        <v>0</v>
      </c>
      <c r="O97" s="210">
        <f t="shared" ref="O97" si="100">N97</f>
        <v>0</v>
      </c>
      <c r="P97" s="189">
        <f t="shared" ref="P97" si="101">O97</f>
        <v>0</v>
      </c>
    </row>
    <row r="98" spans="1:257" outlineLevel="1" x14ac:dyDescent="0.2">
      <c r="A98" s="153" t="s">
        <v>16</v>
      </c>
      <c r="B98" s="151" t="s">
        <v>464</v>
      </c>
      <c r="C98" s="149">
        <v>1</v>
      </c>
      <c r="D98" s="190">
        <v>1.25</v>
      </c>
      <c r="E98" s="202">
        <f t="shared" si="32"/>
        <v>0.8</v>
      </c>
      <c r="F98" s="149" t="s">
        <v>31</v>
      </c>
      <c r="G98" s="150" t="s">
        <v>87</v>
      </c>
      <c r="H98" s="181">
        <f t="shared" si="96"/>
        <v>1</v>
      </c>
      <c r="I98" s="181">
        <f t="shared" si="80"/>
        <v>1</v>
      </c>
      <c r="J98" s="181">
        <f t="shared" si="81"/>
        <v>1</v>
      </c>
      <c r="K98" s="181">
        <v>0</v>
      </c>
      <c r="L98" s="181">
        <f t="shared" si="87"/>
        <v>0</v>
      </c>
      <c r="M98" s="181">
        <f t="shared" si="83"/>
        <v>0</v>
      </c>
      <c r="N98" s="181">
        <f t="shared" si="84"/>
        <v>0</v>
      </c>
      <c r="O98" s="181">
        <f t="shared" si="85"/>
        <v>0</v>
      </c>
      <c r="P98" s="189">
        <f t="shared" si="86"/>
        <v>0</v>
      </c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4"/>
      <c r="BR98" s="144"/>
      <c r="BS98" s="144"/>
      <c r="BT98" s="144"/>
      <c r="BU98" s="144"/>
      <c r="BV98" s="144"/>
      <c r="BW98" s="144"/>
      <c r="BX98" s="144"/>
      <c r="BY98" s="144"/>
      <c r="BZ98" s="144"/>
      <c r="CA98" s="144"/>
      <c r="CB98" s="144"/>
      <c r="CC98" s="144"/>
      <c r="CD98" s="144"/>
      <c r="CE98" s="144"/>
      <c r="CF98" s="144"/>
      <c r="CG98" s="144"/>
      <c r="CH98" s="144"/>
      <c r="CI98" s="144"/>
      <c r="CJ98" s="144"/>
      <c r="CK98" s="144"/>
      <c r="CL98" s="144"/>
      <c r="CM98" s="144"/>
      <c r="CN98" s="144"/>
      <c r="CO98" s="144"/>
      <c r="CP98" s="144"/>
      <c r="CQ98" s="144"/>
      <c r="CR98" s="144"/>
      <c r="CS98" s="144"/>
      <c r="CT98" s="144"/>
      <c r="CU98" s="144"/>
      <c r="CV98" s="144"/>
      <c r="CW98" s="144"/>
      <c r="CX98" s="144"/>
      <c r="CY98" s="144"/>
      <c r="CZ98" s="144"/>
      <c r="DA98" s="144"/>
      <c r="DB98" s="144"/>
      <c r="DC98" s="144"/>
      <c r="DD98" s="144"/>
      <c r="DE98" s="144"/>
      <c r="DF98" s="144"/>
      <c r="DG98" s="144"/>
      <c r="DH98" s="144"/>
      <c r="DI98" s="144"/>
      <c r="DJ98" s="144"/>
      <c r="DK98" s="144"/>
      <c r="DL98" s="144"/>
      <c r="DM98" s="144"/>
      <c r="DN98" s="144"/>
      <c r="DO98" s="144"/>
      <c r="DP98" s="144"/>
      <c r="DQ98" s="144"/>
      <c r="DR98" s="144"/>
      <c r="DS98" s="144"/>
      <c r="DT98" s="144"/>
      <c r="DU98" s="144"/>
      <c r="DV98" s="144"/>
      <c r="DW98" s="144"/>
      <c r="DX98" s="144"/>
      <c r="DY98" s="144"/>
      <c r="DZ98" s="144"/>
      <c r="EA98" s="144"/>
      <c r="EB98" s="144"/>
      <c r="EC98" s="144"/>
      <c r="ED98" s="144"/>
      <c r="EE98" s="144"/>
      <c r="EF98" s="144"/>
      <c r="EG98" s="144"/>
      <c r="EH98" s="144"/>
      <c r="EI98" s="144"/>
      <c r="EJ98" s="144"/>
      <c r="EK98" s="144"/>
      <c r="EL98" s="144"/>
      <c r="EM98" s="144"/>
      <c r="EN98" s="144"/>
      <c r="EO98" s="144"/>
      <c r="EP98" s="144"/>
      <c r="EQ98" s="144"/>
      <c r="ER98" s="144"/>
      <c r="ES98" s="144"/>
      <c r="ET98" s="144"/>
      <c r="EU98" s="144"/>
      <c r="EV98" s="144"/>
      <c r="EW98" s="144"/>
      <c r="EX98" s="144"/>
      <c r="EY98" s="144"/>
      <c r="EZ98" s="144"/>
      <c r="FA98" s="144"/>
      <c r="FB98" s="144"/>
      <c r="FC98" s="144"/>
      <c r="FD98" s="144"/>
      <c r="FE98" s="144"/>
      <c r="FF98" s="144"/>
      <c r="FG98" s="144"/>
      <c r="FH98" s="144"/>
      <c r="FI98" s="144"/>
      <c r="FJ98" s="144"/>
      <c r="FK98" s="144"/>
      <c r="FL98" s="144"/>
      <c r="FM98" s="144"/>
      <c r="FN98" s="144"/>
      <c r="FO98" s="144"/>
      <c r="FP98" s="144"/>
      <c r="FQ98" s="144"/>
      <c r="FR98" s="144"/>
      <c r="FS98" s="144"/>
      <c r="FT98" s="144"/>
      <c r="FU98" s="144"/>
      <c r="FV98" s="144"/>
      <c r="FW98" s="144"/>
      <c r="FX98" s="144"/>
      <c r="FY98" s="144"/>
      <c r="FZ98" s="144"/>
      <c r="GA98" s="144"/>
      <c r="GB98" s="144"/>
      <c r="GC98" s="144"/>
      <c r="GD98" s="144"/>
      <c r="GE98" s="144"/>
      <c r="GF98" s="144"/>
      <c r="GG98" s="144"/>
      <c r="GH98" s="144"/>
      <c r="GI98" s="144"/>
      <c r="GJ98" s="144"/>
      <c r="GK98" s="144"/>
      <c r="GL98" s="144"/>
      <c r="GM98" s="144"/>
      <c r="GN98" s="144"/>
      <c r="GO98" s="144"/>
      <c r="GP98" s="144"/>
      <c r="GQ98" s="144"/>
      <c r="GR98" s="144"/>
      <c r="GS98" s="144"/>
      <c r="GT98" s="144"/>
      <c r="GU98" s="144"/>
      <c r="GV98" s="144"/>
      <c r="GW98" s="144"/>
      <c r="GX98" s="144"/>
      <c r="GY98" s="144"/>
      <c r="GZ98" s="144"/>
      <c r="HA98" s="144"/>
      <c r="HB98" s="144"/>
      <c r="HC98" s="144"/>
      <c r="HD98" s="144"/>
      <c r="HE98" s="144"/>
      <c r="HF98" s="144"/>
      <c r="HG98" s="144"/>
      <c r="HH98" s="144"/>
      <c r="HI98" s="144"/>
      <c r="HJ98" s="144"/>
      <c r="HK98" s="144"/>
      <c r="HL98" s="144"/>
      <c r="HM98" s="144"/>
      <c r="HN98" s="144"/>
      <c r="HO98" s="144"/>
      <c r="HP98" s="144"/>
      <c r="HQ98" s="144"/>
      <c r="HR98" s="144"/>
      <c r="HS98" s="144"/>
      <c r="HT98" s="144"/>
      <c r="HU98" s="144"/>
      <c r="HV98" s="144"/>
      <c r="HW98" s="144"/>
      <c r="HX98" s="144"/>
      <c r="HY98" s="144"/>
      <c r="HZ98" s="144"/>
      <c r="IA98" s="144"/>
      <c r="IB98" s="144"/>
      <c r="IC98" s="144"/>
      <c r="ID98" s="144"/>
      <c r="IE98" s="144"/>
      <c r="IF98" s="144"/>
      <c r="IG98" s="144"/>
      <c r="IH98" s="144"/>
      <c r="II98" s="144"/>
      <c r="IJ98" s="144"/>
      <c r="IK98" s="144"/>
      <c r="IL98" s="144"/>
      <c r="IM98" s="144"/>
      <c r="IN98" s="144"/>
      <c r="IO98" s="144"/>
      <c r="IP98" s="144"/>
      <c r="IQ98" s="144"/>
      <c r="IR98" s="144"/>
      <c r="IS98" s="144"/>
      <c r="IT98" s="144"/>
      <c r="IU98" s="144"/>
      <c r="IV98" s="144"/>
      <c r="IW98" s="144"/>
    </row>
    <row r="99" spans="1:257" outlineLevel="1" x14ac:dyDescent="0.2">
      <c r="A99" s="153" t="s">
        <v>16</v>
      </c>
      <c r="B99" s="151" t="s">
        <v>465</v>
      </c>
      <c r="C99" s="149">
        <v>1</v>
      </c>
      <c r="D99" s="190">
        <v>0.5</v>
      </c>
      <c r="E99" s="202">
        <f t="shared" ref="E99:E142" si="102">IF(D99 = 0, "", C99/D99)</f>
        <v>2</v>
      </c>
      <c r="F99" s="149" t="s">
        <v>31</v>
      </c>
      <c r="G99" s="150" t="s">
        <v>87</v>
      </c>
      <c r="H99" s="181">
        <f t="shared" si="96"/>
        <v>1</v>
      </c>
      <c r="I99" s="181">
        <f t="shared" si="80"/>
        <v>1</v>
      </c>
      <c r="J99" s="181">
        <f t="shared" si="81"/>
        <v>1</v>
      </c>
      <c r="K99" s="181">
        <v>0</v>
      </c>
      <c r="L99" s="181">
        <f t="shared" si="87"/>
        <v>0</v>
      </c>
      <c r="M99" s="181">
        <f t="shared" si="83"/>
        <v>0</v>
      </c>
      <c r="N99" s="181">
        <f t="shared" si="84"/>
        <v>0</v>
      </c>
      <c r="O99" s="181">
        <f t="shared" si="85"/>
        <v>0</v>
      </c>
      <c r="P99" s="189">
        <f t="shared" si="86"/>
        <v>0</v>
      </c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/>
      <c r="BT99" s="144"/>
      <c r="BU99" s="144"/>
      <c r="BV99" s="144"/>
      <c r="BW99" s="144"/>
      <c r="BX99" s="144"/>
      <c r="BY99" s="144"/>
      <c r="BZ99" s="144"/>
      <c r="CA99" s="144"/>
      <c r="CB99" s="144"/>
      <c r="CC99" s="144"/>
      <c r="CD99" s="144"/>
      <c r="CE99" s="144"/>
      <c r="CF99" s="144"/>
      <c r="CG99" s="144"/>
      <c r="CH99" s="144"/>
      <c r="CI99" s="144"/>
      <c r="CJ99" s="144"/>
      <c r="CK99" s="144"/>
      <c r="CL99" s="144"/>
      <c r="CM99" s="144"/>
      <c r="CN99" s="144"/>
      <c r="CO99" s="144"/>
      <c r="CP99" s="144"/>
      <c r="CQ99" s="144"/>
      <c r="CR99" s="144"/>
      <c r="CS99" s="144"/>
      <c r="CT99" s="144"/>
      <c r="CU99" s="144"/>
      <c r="CV99" s="144"/>
      <c r="CW99" s="144"/>
      <c r="CX99" s="144"/>
      <c r="CY99" s="144"/>
      <c r="CZ99" s="144"/>
      <c r="DA99" s="144"/>
      <c r="DB99" s="144"/>
      <c r="DC99" s="144"/>
      <c r="DD99" s="144"/>
      <c r="DE99" s="144"/>
      <c r="DF99" s="144"/>
      <c r="DG99" s="144"/>
      <c r="DH99" s="144"/>
      <c r="DI99" s="144"/>
      <c r="DJ99" s="144"/>
      <c r="DK99" s="144"/>
      <c r="DL99" s="144"/>
      <c r="DM99" s="144"/>
      <c r="DN99" s="144"/>
      <c r="DO99" s="144"/>
      <c r="DP99" s="144"/>
      <c r="DQ99" s="144"/>
      <c r="DR99" s="144"/>
      <c r="DS99" s="144"/>
      <c r="DT99" s="144"/>
      <c r="DU99" s="144"/>
      <c r="DV99" s="144"/>
      <c r="DW99" s="144"/>
      <c r="DX99" s="144"/>
      <c r="DY99" s="144"/>
      <c r="DZ99" s="144"/>
      <c r="EA99" s="144"/>
      <c r="EB99" s="144"/>
      <c r="EC99" s="144"/>
      <c r="ED99" s="144"/>
      <c r="EE99" s="144"/>
      <c r="EF99" s="144"/>
      <c r="EG99" s="144"/>
      <c r="EH99" s="144"/>
      <c r="EI99" s="144"/>
      <c r="EJ99" s="144"/>
      <c r="EK99" s="144"/>
      <c r="EL99" s="144"/>
      <c r="EM99" s="144"/>
      <c r="EN99" s="144"/>
      <c r="EO99" s="144"/>
      <c r="EP99" s="144"/>
      <c r="EQ99" s="144"/>
      <c r="ER99" s="144"/>
      <c r="ES99" s="144"/>
      <c r="ET99" s="144"/>
      <c r="EU99" s="144"/>
      <c r="EV99" s="144"/>
      <c r="EW99" s="144"/>
      <c r="EX99" s="144"/>
      <c r="EY99" s="144"/>
      <c r="EZ99" s="144"/>
      <c r="FA99" s="144"/>
      <c r="FB99" s="144"/>
      <c r="FC99" s="144"/>
      <c r="FD99" s="144"/>
      <c r="FE99" s="144"/>
      <c r="FF99" s="144"/>
      <c r="FG99" s="144"/>
      <c r="FH99" s="144"/>
      <c r="FI99" s="144"/>
      <c r="FJ99" s="144"/>
      <c r="FK99" s="144"/>
      <c r="FL99" s="144"/>
      <c r="FM99" s="144"/>
      <c r="FN99" s="144"/>
      <c r="FO99" s="144"/>
      <c r="FP99" s="144"/>
      <c r="FQ99" s="144"/>
      <c r="FR99" s="144"/>
      <c r="FS99" s="144"/>
      <c r="FT99" s="144"/>
      <c r="FU99" s="144"/>
      <c r="FV99" s="144"/>
      <c r="FW99" s="144"/>
      <c r="FX99" s="144"/>
      <c r="FY99" s="144"/>
      <c r="FZ99" s="144"/>
      <c r="GA99" s="144"/>
      <c r="GB99" s="144"/>
      <c r="GC99" s="144"/>
      <c r="GD99" s="144"/>
      <c r="GE99" s="144"/>
      <c r="GF99" s="144"/>
      <c r="GG99" s="144"/>
      <c r="GH99" s="144"/>
      <c r="GI99" s="144"/>
      <c r="GJ99" s="144"/>
      <c r="GK99" s="144"/>
      <c r="GL99" s="144"/>
      <c r="GM99" s="144"/>
      <c r="GN99" s="144"/>
      <c r="GO99" s="144"/>
      <c r="GP99" s="144"/>
      <c r="GQ99" s="144"/>
      <c r="GR99" s="144"/>
      <c r="GS99" s="144"/>
      <c r="GT99" s="144"/>
      <c r="GU99" s="144"/>
      <c r="GV99" s="144"/>
      <c r="GW99" s="144"/>
      <c r="GX99" s="144"/>
      <c r="GY99" s="144"/>
      <c r="GZ99" s="144"/>
      <c r="HA99" s="144"/>
      <c r="HB99" s="144"/>
      <c r="HC99" s="144"/>
      <c r="HD99" s="144"/>
      <c r="HE99" s="144"/>
      <c r="HF99" s="144"/>
      <c r="HG99" s="144"/>
      <c r="HH99" s="144"/>
      <c r="HI99" s="144"/>
      <c r="HJ99" s="144"/>
      <c r="HK99" s="144"/>
      <c r="HL99" s="144"/>
      <c r="HM99" s="144"/>
      <c r="HN99" s="144"/>
      <c r="HO99" s="144"/>
      <c r="HP99" s="144"/>
      <c r="HQ99" s="144"/>
      <c r="HR99" s="144"/>
      <c r="HS99" s="144"/>
      <c r="HT99" s="144"/>
      <c r="HU99" s="144"/>
      <c r="HV99" s="144"/>
      <c r="HW99" s="144"/>
      <c r="HX99" s="144"/>
      <c r="HY99" s="144"/>
      <c r="HZ99" s="144"/>
      <c r="IA99" s="144"/>
      <c r="IB99" s="144"/>
      <c r="IC99" s="144"/>
      <c r="ID99" s="144"/>
      <c r="IE99" s="144"/>
      <c r="IF99" s="144"/>
      <c r="IG99" s="144"/>
      <c r="IH99" s="144"/>
      <c r="II99" s="144"/>
      <c r="IJ99" s="144"/>
      <c r="IK99" s="144"/>
      <c r="IL99" s="144"/>
      <c r="IM99" s="144"/>
      <c r="IN99" s="144"/>
      <c r="IO99" s="144"/>
      <c r="IP99" s="144"/>
      <c r="IQ99" s="144"/>
      <c r="IR99" s="144"/>
      <c r="IS99" s="144"/>
      <c r="IT99" s="144"/>
      <c r="IU99" s="144"/>
      <c r="IV99" s="144"/>
      <c r="IW99" s="144"/>
    </row>
    <row r="100" spans="1:257" outlineLevel="1" x14ac:dyDescent="0.2">
      <c r="A100" s="153" t="s">
        <v>16</v>
      </c>
      <c r="B100" s="149" t="s">
        <v>466</v>
      </c>
      <c r="C100" s="149">
        <v>0.5</v>
      </c>
      <c r="D100" s="190">
        <v>0.25</v>
      </c>
      <c r="E100" s="202">
        <f t="shared" si="102"/>
        <v>2</v>
      </c>
      <c r="F100" s="149" t="s">
        <v>31</v>
      </c>
      <c r="G100" s="150" t="s">
        <v>87</v>
      </c>
      <c r="H100" s="181">
        <f t="shared" si="96"/>
        <v>0.5</v>
      </c>
      <c r="I100" s="181">
        <f t="shared" si="80"/>
        <v>0.5</v>
      </c>
      <c r="J100" s="181">
        <f t="shared" si="81"/>
        <v>0.5</v>
      </c>
      <c r="K100" s="181">
        <f t="shared" si="82"/>
        <v>0.5</v>
      </c>
      <c r="L100" s="181">
        <f t="shared" si="87"/>
        <v>0.5</v>
      </c>
      <c r="M100" s="181">
        <f t="shared" si="83"/>
        <v>0.5</v>
      </c>
      <c r="N100" s="181">
        <v>0</v>
      </c>
      <c r="O100" s="181">
        <f t="shared" si="85"/>
        <v>0</v>
      </c>
      <c r="P100" s="189">
        <f t="shared" si="86"/>
        <v>0</v>
      </c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44"/>
      <c r="BZ100" s="144"/>
      <c r="CA100" s="144"/>
      <c r="CB100" s="144"/>
      <c r="CC100" s="144"/>
      <c r="CD100" s="144"/>
      <c r="CE100" s="144"/>
      <c r="CF100" s="144"/>
      <c r="CG100" s="144"/>
      <c r="CH100" s="144"/>
      <c r="CI100" s="144"/>
      <c r="CJ100" s="144"/>
      <c r="CK100" s="144"/>
      <c r="CL100" s="144"/>
      <c r="CM100" s="144"/>
      <c r="CN100" s="144"/>
      <c r="CO100" s="144"/>
      <c r="CP100" s="144"/>
      <c r="CQ100" s="144"/>
      <c r="CR100" s="144"/>
      <c r="CS100" s="144"/>
      <c r="CT100" s="144"/>
      <c r="CU100" s="144"/>
      <c r="CV100" s="144"/>
      <c r="CW100" s="144"/>
      <c r="CX100" s="144"/>
      <c r="CY100" s="144"/>
      <c r="CZ100" s="144"/>
      <c r="DA100" s="144"/>
      <c r="DB100" s="144"/>
      <c r="DC100" s="144"/>
      <c r="DD100" s="144"/>
      <c r="DE100" s="144"/>
      <c r="DF100" s="144"/>
      <c r="DG100" s="144"/>
      <c r="DH100" s="144"/>
      <c r="DI100" s="144"/>
      <c r="DJ100" s="144"/>
      <c r="DK100" s="144"/>
      <c r="DL100" s="144"/>
      <c r="DM100" s="144"/>
      <c r="DN100" s="144"/>
      <c r="DO100" s="144"/>
      <c r="DP100" s="144"/>
      <c r="DQ100" s="144"/>
      <c r="DR100" s="144"/>
      <c r="DS100" s="144"/>
      <c r="DT100" s="144"/>
      <c r="DU100" s="144"/>
      <c r="DV100" s="144"/>
      <c r="DW100" s="144"/>
      <c r="DX100" s="144"/>
      <c r="DY100" s="144"/>
      <c r="DZ100" s="144"/>
      <c r="EA100" s="144"/>
      <c r="EB100" s="144"/>
      <c r="EC100" s="144"/>
      <c r="ED100" s="144"/>
      <c r="EE100" s="144"/>
      <c r="EF100" s="144"/>
      <c r="EG100" s="144"/>
      <c r="EH100" s="144"/>
      <c r="EI100" s="144"/>
      <c r="EJ100" s="144"/>
      <c r="EK100" s="144"/>
      <c r="EL100" s="144"/>
      <c r="EM100" s="144"/>
      <c r="EN100" s="144"/>
      <c r="EO100" s="144"/>
      <c r="EP100" s="144"/>
      <c r="EQ100" s="144"/>
      <c r="ER100" s="144"/>
      <c r="ES100" s="144"/>
      <c r="ET100" s="144"/>
      <c r="EU100" s="144"/>
      <c r="EV100" s="144"/>
      <c r="EW100" s="144"/>
      <c r="EX100" s="144"/>
      <c r="EY100" s="144"/>
      <c r="EZ100" s="144"/>
      <c r="FA100" s="144"/>
      <c r="FB100" s="144"/>
      <c r="FC100" s="144"/>
      <c r="FD100" s="144"/>
      <c r="FE100" s="144"/>
      <c r="FF100" s="144"/>
      <c r="FG100" s="144"/>
      <c r="FH100" s="144"/>
      <c r="FI100" s="144"/>
      <c r="FJ100" s="144"/>
      <c r="FK100" s="144"/>
      <c r="FL100" s="144"/>
      <c r="FM100" s="144"/>
      <c r="FN100" s="144"/>
      <c r="FO100" s="144"/>
      <c r="FP100" s="144"/>
      <c r="FQ100" s="144"/>
      <c r="FR100" s="144"/>
      <c r="FS100" s="144"/>
      <c r="FT100" s="144"/>
      <c r="FU100" s="144"/>
      <c r="FV100" s="144"/>
      <c r="FW100" s="144"/>
      <c r="FX100" s="144"/>
      <c r="FY100" s="144"/>
      <c r="FZ100" s="144"/>
      <c r="GA100" s="144"/>
      <c r="GB100" s="144"/>
      <c r="GC100" s="144"/>
      <c r="GD100" s="144"/>
      <c r="GE100" s="144"/>
      <c r="GF100" s="144"/>
      <c r="GG100" s="144"/>
      <c r="GH100" s="144"/>
      <c r="GI100" s="144"/>
      <c r="GJ100" s="144"/>
      <c r="GK100" s="144"/>
      <c r="GL100" s="144"/>
      <c r="GM100" s="144"/>
      <c r="GN100" s="144"/>
      <c r="GO100" s="144"/>
      <c r="GP100" s="144"/>
      <c r="GQ100" s="144"/>
      <c r="GR100" s="144"/>
      <c r="GS100" s="144"/>
      <c r="GT100" s="144"/>
      <c r="GU100" s="144"/>
      <c r="GV100" s="144"/>
      <c r="GW100" s="144"/>
      <c r="GX100" s="144"/>
      <c r="GY100" s="144"/>
      <c r="GZ100" s="144"/>
      <c r="HA100" s="144"/>
      <c r="HB100" s="144"/>
      <c r="HC100" s="144"/>
      <c r="HD100" s="144"/>
      <c r="HE100" s="144"/>
      <c r="HF100" s="144"/>
      <c r="HG100" s="144"/>
      <c r="HH100" s="144"/>
      <c r="HI100" s="144"/>
      <c r="HJ100" s="144"/>
      <c r="HK100" s="144"/>
      <c r="HL100" s="144"/>
      <c r="HM100" s="144"/>
      <c r="HN100" s="144"/>
      <c r="HO100" s="144"/>
      <c r="HP100" s="144"/>
      <c r="HQ100" s="144"/>
      <c r="HR100" s="144"/>
      <c r="HS100" s="144"/>
      <c r="HT100" s="144"/>
      <c r="HU100" s="144"/>
      <c r="HV100" s="144"/>
      <c r="HW100" s="144"/>
      <c r="HX100" s="144"/>
      <c r="HY100" s="144"/>
      <c r="HZ100" s="144"/>
      <c r="IA100" s="144"/>
      <c r="IB100" s="144"/>
      <c r="IC100" s="144"/>
      <c r="ID100" s="144"/>
      <c r="IE100" s="144"/>
      <c r="IF100" s="144"/>
      <c r="IG100" s="144"/>
      <c r="IH100" s="144"/>
      <c r="II100" s="144"/>
      <c r="IJ100" s="144"/>
      <c r="IK100" s="144"/>
      <c r="IL100" s="144"/>
      <c r="IM100" s="144"/>
      <c r="IN100" s="144"/>
      <c r="IO100" s="144"/>
      <c r="IP100" s="144"/>
      <c r="IQ100" s="144"/>
      <c r="IR100" s="144"/>
      <c r="IS100" s="144"/>
      <c r="IT100" s="144"/>
      <c r="IU100" s="144"/>
      <c r="IV100" s="144"/>
      <c r="IW100" s="144"/>
    </row>
    <row r="101" spans="1:257" outlineLevel="1" x14ac:dyDescent="0.2">
      <c r="A101" s="153" t="s">
        <v>16</v>
      </c>
      <c r="B101" s="149" t="s">
        <v>467</v>
      </c>
      <c r="C101" s="149">
        <v>0.25</v>
      </c>
      <c r="D101" s="190">
        <v>0.5</v>
      </c>
      <c r="E101" s="202">
        <f t="shared" si="102"/>
        <v>0.5</v>
      </c>
      <c r="F101" s="149" t="s">
        <v>31</v>
      </c>
      <c r="G101" s="150" t="s">
        <v>87</v>
      </c>
      <c r="H101" s="181">
        <f t="shared" si="96"/>
        <v>0.25</v>
      </c>
      <c r="I101" s="181">
        <f t="shared" si="80"/>
        <v>0.25</v>
      </c>
      <c r="J101" s="181">
        <f t="shared" si="81"/>
        <v>0.25</v>
      </c>
      <c r="K101" s="181">
        <f t="shared" si="82"/>
        <v>0.25</v>
      </c>
      <c r="L101" s="181">
        <f t="shared" si="87"/>
        <v>0.25</v>
      </c>
      <c r="M101" s="181">
        <f t="shared" si="83"/>
        <v>0.25</v>
      </c>
      <c r="N101" s="181">
        <v>0</v>
      </c>
      <c r="O101" s="181">
        <f t="shared" si="85"/>
        <v>0</v>
      </c>
      <c r="P101" s="189">
        <f t="shared" si="86"/>
        <v>0</v>
      </c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  <c r="BU101" s="144"/>
      <c r="BV101" s="144"/>
      <c r="BW101" s="144"/>
      <c r="BX101" s="144"/>
      <c r="BY101" s="144"/>
      <c r="BZ101" s="144"/>
      <c r="CA101" s="144"/>
      <c r="CB101" s="144"/>
      <c r="CC101" s="144"/>
      <c r="CD101" s="144"/>
      <c r="CE101" s="144"/>
      <c r="CF101" s="144"/>
      <c r="CG101" s="144"/>
      <c r="CH101" s="144"/>
      <c r="CI101" s="144"/>
      <c r="CJ101" s="144"/>
      <c r="CK101" s="144"/>
      <c r="CL101" s="144"/>
      <c r="CM101" s="144"/>
      <c r="CN101" s="144"/>
      <c r="CO101" s="144"/>
      <c r="CP101" s="144"/>
      <c r="CQ101" s="144"/>
      <c r="CR101" s="144"/>
      <c r="CS101" s="144"/>
      <c r="CT101" s="144"/>
      <c r="CU101" s="144"/>
      <c r="CV101" s="144"/>
      <c r="CW101" s="144"/>
      <c r="CX101" s="144"/>
      <c r="CY101" s="144"/>
      <c r="CZ101" s="144"/>
      <c r="DA101" s="144"/>
      <c r="DB101" s="144"/>
      <c r="DC101" s="144"/>
      <c r="DD101" s="144"/>
      <c r="DE101" s="144"/>
      <c r="DF101" s="144"/>
      <c r="DG101" s="144"/>
      <c r="DH101" s="144"/>
      <c r="DI101" s="144"/>
      <c r="DJ101" s="144"/>
      <c r="DK101" s="144"/>
      <c r="DL101" s="144"/>
      <c r="DM101" s="144"/>
      <c r="DN101" s="144"/>
      <c r="DO101" s="144"/>
      <c r="DP101" s="144"/>
      <c r="DQ101" s="144"/>
      <c r="DR101" s="144"/>
      <c r="DS101" s="144"/>
      <c r="DT101" s="144"/>
      <c r="DU101" s="144"/>
      <c r="DV101" s="144"/>
      <c r="DW101" s="144"/>
      <c r="DX101" s="144"/>
      <c r="DY101" s="144"/>
      <c r="DZ101" s="144"/>
      <c r="EA101" s="144"/>
      <c r="EB101" s="144"/>
      <c r="EC101" s="144"/>
      <c r="ED101" s="144"/>
      <c r="EE101" s="144"/>
      <c r="EF101" s="144"/>
      <c r="EG101" s="144"/>
      <c r="EH101" s="144"/>
      <c r="EI101" s="144"/>
      <c r="EJ101" s="144"/>
      <c r="EK101" s="144"/>
      <c r="EL101" s="144"/>
      <c r="EM101" s="144"/>
      <c r="EN101" s="144"/>
      <c r="EO101" s="144"/>
      <c r="EP101" s="144"/>
      <c r="EQ101" s="144"/>
      <c r="ER101" s="144"/>
      <c r="ES101" s="144"/>
      <c r="ET101" s="144"/>
      <c r="EU101" s="144"/>
      <c r="EV101" s="144"/>
      <c r="EW101" s="144"/>
      <c r="EX101" s="144"/>
      <c r="EY101" s="144"/>
      <c r="EZ101" s="144"/>
      <c r="FA101" s="144"/>
      <c r="FB101" s="144"/>
      <c r="FC101" s="144"/>
      <c r="FD101" s="144"/>
      <c r="FE101" s="144"/>
      <c r="FF101" s="144"/>
      <c r="FG101" s="144"/>
      <c r="FH101" s="144"/>
      <c r="FI101" s="144"/>
      <c r="FJ101" s="144"/>
      <c r="FK101" s="144"/>
      <c r="FL101" s="144"/>
      <c r="FM101" s="144"/>
      <c r="FN101" s="144"/>
      <c r="FO101" s="144"/>
      <c r="FP101" s="144"/>
      <c r="FQ101" s="144"/>
      <c r="FR101" s="144"/>
      <c r="FS101" s="144"/>
      <c r="FT101" s="144"/>
      <c r="FU101" s="144"/>
      <c r="FV101" s="144"/>
      <c r="FW101" s="144"/>
      <c r="FX101" s="144"/>
      <c r="FY101" s="144"/>
      <c r="FZ101" s="144"/>
      <c r="GA101" s="144"/>
      <c r="GB101" s="144"/>
      <c r="GC101" s="144"/>
      <c r="GD101" s="144"/>
      <c r="GE101" s="144"/>
      <c r="GF101" s="144"/>
      <c r="GG101" s="144"/>
      <c r="GH101" s="144"/>
      <c r="GI101" s="144"/>
      <c r="GJ101" s="144"/>
      <c r="GK101" s="144"/>
      <c r="GL101" s="144"/>
      <c r="GM101" s="144"/>
      <c r="GN101" s="144"/>
      <c r="GO101" s="144"/>
      <c r="GP101" s="144"/>
      <c r="GQ101" s="144"/>
      <c r="GR101" s="144"/>
      <c r="GS101" s="144"/>
      <c r="GT101" s="144"/>
      <c r="GU101" s="144"/>
      <c r="GV101" s="144"/>
      <c r="GW101" s="144"/>
      <c r="GX101" s="144"/>
      <c r="GY101" s="144"/>
      <c r="GZ101" s="144"/>
      <c r="HA101" s="144"/>
      <c r="HB101" s="144"/>
      <c r="HC101" s="144"/>
      <c r="HD101" s="144"/>
      <c r="HE101" s="144"/>
      <c r="HF101" s="144"/>
      <c r="HG101" s="144"/>
      <c r="HH101" s="144"/>
      <c r="HI101" s="144"/>
      <c r="HJ101" s="144"/>
      <c r="HK101" s="144"/>
      <c r="HL101" s="144"/>
      <c r="HM101" s="144"/>
      <c r="HN101" s="144"/>
      <c r="HO101" s="144"/>
      <c r="HP101" s="144"/>
      <c r="HQ101" s="144"/>
      <c r="HR101" s="144"/>
      <c r="HS101" s="144"/>
      <c r="HT101" s="144"/>
      <c r="HU101" s="144"/>
      <c r="HV101" s="144"/>
      <c r="HW101" s="144"/>
      <c r="HX101" s="144"/>
      <c r="HY101" s="144"/>
      <c r="HZ101" s="144"/>
      <c r="IA101" s="144"/>
      <c r="IB101" s="144"/>
      <c r="IC101" s="144"/>
      <c r="ID101" s="144"/>
      <c r="IE101" s="144"/>
      <c r="IF101" s="144"/>
      <c r="IG101" s="144"/>
      <c r="IH101" s="144"/>
      <c r="II101" s="144"/>
      <c r="IJ101" s="144"/>
      <c r="IK101" s="144"/>
      <c r="IL101" s="144"/>
      <c r="IM101" s="144"/>
      <c r="IN101" s="144"/>
      <c r="IO101" s="144"/>
      <c r="IP101" s="144"/>
      <c r="IQ101" s="144"/>
      <c r="IR101" s="144"/>
      <c r="IS101" s="144"/>
      <c r="IT101" s="144"/>
      <c r="IU101" s="144"/>
      <c r="IV101" s="144"/>
      <c r="IW101" s="144"/>
    </row>
    <row r="102" spans="1:257" outlineLevel="1" x14ac:dyDescent="0.2">
      <c r="A102" s="153" t="s">
        <v>16</v>
      </c>
      <c r="B102" s="149" t="s">
        <v>468</v>
      </c>
      <c r="C102" s="149">
        <v>1</v>
      </c>
      <c r="D102" s="190">
        <v>1</v>
      </c>
      <c r="E102" s="202">
        <f t="shared" si="102"/>
        <v>1</v>
      </c>
      <c r="F102" s="149" t="s">
        <v>31</v>
      </c>
      <c r="G102" s="150" t="s">
        <v>87</v>
      </c>
      <c r="H102" s="181">
        <f t="shared" si="96"/>
        <v>1</v>
      </c>
      <c r="I102" s="181">
        <f t="shared" si="80"/>
        <v>1</v>
      </c>
      <c r="J102" s="181">
        <f t="shared" si="81"/>
        <v>1</v>
      </c>
      <c r="K102" s="181">
        <v>0</v>
      </c>
      <c r="L102" s="181">
        <f t="shared" si="87"/>
        <v>0</v>
      </c>
      <c r="M102" s="181">
        <f t="shared" si="83"/>
        <v>0</v>
      </c>
      <c r="N102" s="181">
        <f t="shared" si="84"/>
        <v>0</v>
      </c>
      <c r="O102" s="181">
        <f t="shared" si="85"/>
        <v>0</v>
      </c>
      <c r="P102" s="189">
        <f t="shared" si="86"/>
        <v>0</v>
      </c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/>
      <c r="BM102" s="144"/>
      <c r="BN102" s="144"/>
      <c r="BO102" s="144"/>
      <c r="BP102" s="144"/>
      <c r="BQ102" s="144"/>
      <c r="BR102" s="144"/>
      <c r="BS102" s="144"/>
      <c r="BT102" s="144"/>
      <c r="BU102" s="144"/>
      <c r="BV102" s="144"/>
      <c r="BW102" s="144"/>
      <c r="BX102" s="144"/>
      <c r="BY102" s="144"/>
      <c r="BZ102" s="144"/>
      <c r="CA102" s="144"/>
      <c r="CB102" s="144"/>
      <c r="CC102" s="144"/>
      <c r="CD102" s="144"/>
      <c r="CE102" s="144"/>
      <c r="CF102" s="144"/>
      <c r="CG102" s="144"/>
      <c r="CH102" s="144"/>
      <c r="CI102" s="144"/>
      <c r="CJ102" s="144"/>
      <c r="CK102" s="144"/>
      <c r="CL102" s="144"/>
      <c r="CM102" s="144"/>
      <c r="CN102" s="144"/>
      <c r="CO102" s="144"/>
      <c r="CP102" s="144"/>
      <c r="CQ102" s="144"/>
      <c r="CR102" s="144"/>
      <c r="CS102" s="144"/>
      <c r="CT102" s="144"/>
      <c r="CU102" s="144"/>
      <c r="CV102" s="144"/>
      <c r="CW102" s="144"/>
      <c r="CX102" s="144"/>
      <c r="CY102" s="144"/>
      <c r="CZ102" s="144"/>
      <c r="DA102" s="144"/>
      <c r="DB102" s="144"/>
      <c r="DC102" s="144"/>
      <c r="DD102" s="144"/>
      <c r="DE102" s="144"/>
      <c r="DF102" s="144"/>
      <c r="DG102" s="144"/>
      <c r="DH102" s="144"/>
      <c r="DI102" s="144"/>
      <c r="DJ102" s="144"/>
      <c r="DK102" s="144"/>
      <c r="DL102" s="144"/>
      <c r="DM102" s="144"/>
      <c r="DN102" s="144"/>
      <c r="DO102" s="144"/>
      <c r="DP102" s="144"/>
      <c r="DQ102" s="144"/>
      <c r="DR102" s="144"/>
      <c r="DS102" s="144"/>
      <c r="DT102" s="144"/>
      <c r="DU102" s="144"/>
      <c r="DV102" s="144"/>
      <c r="DW102" s="144"/>
      <c r="DX102" s="144"/>
      <c r="DY102" s="144"/>
      <c r="DZ102" s="144"/>
      <c r="EA102" s="144"/>
      <c r="EB102" s="144"/>
      <c r="EC102" s="144"/>
      <c r="ED102" s="144"/>
      <c r="EE102" s="144"/>
      <c r="EF102" s="144"/>
      <c r="EG102" s="144"/>
      <c r="EH102" s="144"/>
      <c r="EI102" s="144"/>
      <c r="EJ102" s="144"/>
      <c r="EK102" s="144"/>
      <c r="EL102" s="144"/>
      <c r="EM102" s="144"/>
      <c r="EN102" s="144"/>
      <c r="EO102" s="144"/>
      <c r="EP102" s="144"/>
      <c r="EQ102" s="144"/>
      <c r="ER102" s="144"/>
      <c r="ES102" s="144"/>
      <c r="ET102" s="144"/>
      <c r="EU102" s="144"/>
      <c r="EV102" s="144"/>
      <c r="EW102" s="144"/>
      <c r="EX102" s="144"/>
      <c r="EY102" s="144"/>
      <c r="EZ102" s="144"/>
      <c r="FA102" s="144"/>
      <c r="FB102" s="144"/>
      <c r="FC102" s="144"/>
      <c r="FD102" s="144"/>
      <c r="FE102" s="144"/>
      <c r="FF102" s="144"/>
      <c r="FG102" s="144"/>
      <c r="FH102" s="144"/>
      <c r="FI102" s="144"/>
      <c r="FJ102" s="144"/>
      <c r="FK102" s="144"/>
      <c r="FL102" s="144"/>
      <c r="FM102" s="144"/>
      <c r="FN102" s="144"/>
      <c r="FO102" s="144"/>
      <c r="FP102" s="144"/>
      <c r="FQ102" s="144"/>
      <c r="FR102" s="144"/>
      <c r="FS102" s="144"/>
      <c r="FT102" s="144"/>
      <c r="FU102" s="144"/>
      <c r="FV102" s="144"/>
      <c r="FW102" s="144"/>
      <c r="FX102" s="144"/>
      <c r="FY102" s="144"/>
      <c r="FZ102" s="144"/>
      <c r="GA102" s="144"/>
      <c r="GB102" s="144"/>
      <c r="GC102" s="144"/>
      <c r="GD102" s="144"/>
      <c r="GE102" s="144"/>
      <c r="GF102" s="144"/>
      <c r="GG102" s="144"/>
      <c r="GH102" s="144"/>
      <c r="GI102" s="144"/>
      <c r="GJ102" s="144"/>
      <c r="GK102" s="144"/>
      <c r="GL102" s="144"/>
      <c r="GM102" s="144"/>
      <c r="GN102" s="144"/>
      <c r="GO102" s="144"/>
      <c r="GP102" s="144"/>
      <c r="GQ102" s="144"/>
      <c r="GR102" s="144"/>
      <c r="GS102" s="144"/>
      <c r="GT102" s="144"/>
      <c r="GU102" s="144"/>
      <c r="GV102" s="144"/>
      <c r="GW102" s="144"/>
      <c r="GX102" s="144"/>
      <c r="GY102" s="144"/>
      <c r="GZ102" s="144"/>
      <c r="HA102" s="144"/>
      <c r="HB102" s="144"/>
      <c r="HC102" s="144"/>
      <c r="HD102" s="144"/>
      <c r="HE102" s="144"/>
      <c r="HF102" s="144"/>
      <c r="HG102" s="144"/>
      <c r="HH102" s="144"/>
      <c r="HI102" s="144"/>
      <c r="HJ102" s="144"/>
      <c r="HK102" s="144"/>
      <c r="HL102" s="144"/>
      <c r="HM102" s="144"/>
      <c r="HN102" s="144"/>
      <c r="HO102" s="144"/>
      <c r="HP102" s="144"/>
      <c r="HQ102" s="144"/>
      <c r="HR102" s="144"/>
      <c r="HS102" s="144"/>
      <c r="HT102" s="144"/>
      <c r="HU102" s="144"/>
      <c r="HV102" s="144"/>
      <c r="HW102" s="144"/>
      <c r="HX102" s="144"/>
      <c r="HY102" s="144"/>
      <c r="HZ102" s="144"/>
      <c r="IA102" s="144"/>
      <c r="IB102" s="144"/>
      <c r="IC102" s="144"/>
      <c r="ID102" s="144"/>
      <c r="IE102" s="144"/>
      <c r="IF102" s="144"/>
      <c r="IG102" s="144"/>
      <c r="IH102" s="144"/>
      <c r="II102" s="144"/>
      <c r="IJ102" s="144"/>
      <c r="IK102" s="144"/>
      <c r="IL102" s="144"/>
      <c r="IM102" s="144"/>
      <c r="IN102" s="144"/>
      <c r="IO102" s="144"/>
      <c r="IP102" s="144"/>
      <c r="IQ102" s="144"/>
      <c r="IR102" s="144"/>
      <c r="IS102" s="144"/>
      <c r="IT102" s="144"/>
      <c r="IU102" s="144"/>
      <c r="IV102" s="144"/>
      <c r="IW102" s="144"/>
    </row>
    <row r="103" spans="1:257" outlineLevel="1" x14ac:dyDescent="0.2">
      <c r="A103" s="153" t="s">
        <v>16</v>
      </c>
      <c r="B103" s="149" t="s">
        <v>469</v>
      </c>
      <c r="C103" s="149">
        <v>0.5</v>
      </c>
      <c r="D103" s="190">
        <v>1</v>
      </c>
      <c r="E103" s="202">
        <f t="shared" si="102"/>
        <v>0.5</v>
      </c>
      <c r="F103" s="149" t="s">
        <v>31</v>
      </c>
      <c r="G103" s="150" t="s">
        <v>77</v>
      </c>
      <c r="H103" s="181">
        <f t="shared" si="96"/>
        <v>0.5</v>
      </c>
      <c r="I103" s="181">
        <f t="shared" si="80"/>
        <v>0.5</v>
      </c>
      <c r="J103" s="181">
        <f t="shared" si="81"/>
        <v>0.5</v>
      </c>
      <c r="K103" s="181">
        <f t="shared" si="82"/>
        <v>0.5</v>
      </c>
      <c r="L103" s="181">
        <v>0</v>
      </c>
      <c r="M103" s="181">
        <f t="shared" si="83"/>
        <v>0</v>
      </c>
      <c r="N103" s="181">
        <f t="shared" si="84"/>
        <v>0</v>
      </c>
      <c r="O103" s="181">
        <f t="shared" si="85"/>
        <v>0</v>
      </c>
      <c r="P103" s="189">
        <f t="shared" si="86"/>
        <v>0</v>
      </c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4"/>
      <c r="AZ103" s="144"/>
      <c r="BA103" s="144"/>
      <c r="BB103" s="144"/>
      <c r="BC103" s="144"/>
      <c r="BD103" s="144"/>
      <c r="BE103" s="144"/>
      <c r="BF103" s="144"/>
      <c r="BG103" s="144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4"/>
      <c r="BT103" s="144"/>
      <c r="BU103" s="144"/>
      <c r="BV103" s="144"/>
      <c r="BW103" s="144"/>
      <c r="BX103" s="144"/>
      <c r="BY103" s="144"/>
      <c r="BZ103" s="144"/>
      <c r="CA103" s="144"/>
      <c r="CB103" s="144"/>
      <c r="CC103" s="144"/>
      <c r="CD103" s="144"/>
      <c r="CE103" s="144"/>
      <c r="CF103" s="144"/>
      <c r="CG103" s="144"/>
      <c r="CH103" s="144"/>
      <c r="CI103" s="144"/>
      <c r="CJ103" s="144"/>
      <c r="CK103" s="144"/>
      <c r="CL103" s="144"/>
      <c r="CM103" s="144"/>
      <c r="CN103" s="144"/>
      <c r="CO103" s="144"/>
      <c r="CP103" s="144"/>
      <c r="CQ103" s="144"/>
      <c r="CR103" s="144"/>
      <c r="CS103" s="144"/>
      <c r="CT103" s="144"/>
      <c r="CU103" s="144"/>
      <c r="CV103" s="144"/>
      <c r="CW103" s="144"/>
      <c r="CX103" s="144"/>
      <c r="CY103" s="144"/>
      <c r="CZ103" s="144"/>
      <c r="DA103" s="144"/>
      <c r="DB103" s="144"/>
      <c r="DC103" s="144"/>
      <c r="DD103" s="144"/>
      <c r="DE103" s="144"/>
      <c r="DF103" s="144"/>
      <c r="DG103" s="144"/>
      <c r="DH103" s="144"/>
      <c r="DI103" s="144"/>
      <c r="DJ103" s="144"/>
      <c r="DK103" s="144"/>
      <c r="DL103" s="144"/>
      <c r="DM103" s="144"/>
      <c r="DN103" s="144"/>
      <c r="DO103" s="144"/>
      <c r="DP103" s="144"/>
      <c r="DQ103" s="144"/>
      <c r="DR103" s="144"/>
      <c r="DS103" s="144"/>
      <c r="DT103" s="144"/>
      <c r="DU103" s="144"/>
      <c r="DV103" s="144"/>
      <c r="DW103" s="144"/>
      <c r="DX103" s="144"/>
      <c r="DY103" s="144"/>
      <c r="DZ103" s="144"/>
      <c r="EA103" s="144"/>
      <c r="EB103" s="144"/>
      <c r="EC103" s="144"/>
      <c r="ED103" s="144"/>
      <c r="EE103" s="144"/>
      <c r="EF103" s="144"/>
      <c r="EG103" s="144"/>
      <c r="EH103" s="144"/>
      <c r="EI103" s="144"/>
      <c r="EJ103" s="144"/>
      <c r="EK103" s="144"/>
      <c r="EL103" s="144"/>
      <c r="EM103" s="144"/>
      <c r="EN103" s="144"/>
      <c r="EO103" s="144"/>
      <c r="EP103" s="144"/>
      <c r="EQ103" s="144"/>
      <c r="ER103" s="144"/>
      <c r="ES103" s="144"/>
      <c r="ET103" s="144"/>
      <c r="EU103" s="144"/>
      <c r="EV103" s="144"/>
      <c r="EW103" s="144"/>
      <c r="EX103" s="144"/>
      <c r="EY103" s="144"/>
      <c r="EZ103" s="144"/>
      <c r="FA103" s="144"/>
      <c r="FB103" s="144"/>
      <c r="FC103" s="144"/>
      <c r="FD103" s="144"/>
      <c r="FE103" s="144"/>
      <c r="FF103" s="144"/>
      <c r="FG103" s="144"/>
      <c r="FH103" s="144"/>
      <c r="FI103" s="144"/>
      <c r="FJ103" s="144"/>
      <c r="FK103" s="144"/>
      <c r="FL103" s="144"/>
      <c r="FM103" s="144"/>
      <c r="FN103" s="144"/>
      <c r="FO103" s="144"/>
      <c r="FP103" s="144"/>
      <c r="FQ103" s="144"/>
      <c r="FR103" s="144"/>
      <c r="FS103" s="144"/>
      <c r="FT103" s="144"/>
      <c r="FU103" s="144"/>
      <c r="FV103" s="144"/>
      <c r="FW103" s="144"/>
      <c r="FX103" s="144"/>
      <c r="FY103" s="144"/>
      <c r="FZ103" s="144"/>
      <c r="GA103" s="144"/>
      <c r="GB103" s="144"/>
      <c r="GC103" s="144"/>
      <c r="GD103" s="144"/>
      <c r="GE103" s="144"/>
      <c r="GF103" s="144"/>
      <c r="GG103" s="144"/>
      <c r="GH103" s="144"/>
      <c r="GI103" s="144"/>
      <c r="GJ103" s="144"/>
      <c r="GK103" s="144"/>
      <c r="GL103" s="144"/>
      <c r="GM103" s="144"/>
      <c r="GN103" s="144"/>
      <c r="GO103" s="144"/>
      <c r="GP103" s="144"/>
      <c r="GQ103" s="144"/>
      <c r="GR103" s="144"/>
      <c r="GS103" s="144"/>
      <c r="GT103" s="144"/>
      <c r="GU103" s="144"/>
      <c r="GV103" s="144"/>
      <c r="GW103" s="144"/>
      <c r="GX103" s="144"/>
      <c r="GY103" s="144"/>
      <c r="GZ103" s="144"/>
      <c r="HA103" s="144"/>
      <c r="HB103" s="144"/>
      <c r="HC103" s="144"/>
      <c r="HD103" s="144"/>
      <c r="HE103" s="144"/>
      <c r="HF103" s="144"/>
      <c r="HG103" s="144"/>
      <c r="HH103" s="144"/>
      <c r="HI103" s="144"/>
      <c r="HJ103" s="144"/>
      <c r="HK103" s="144"/>
      <c r="HL103" s="144"/>
      <c r="HM103" s="144"/>
      <c r="HN103" s="144"/>
      <c r="HO103" s="144"/>
      <c r="HP103" s="144"/>
      <c r="HQ103" s="144"/>
      <c r="HR103" s="144"/>
      <c r="HS103" s="144"/>
      <c r="HT103" s="144"/>
      <c r="HU103" s="144"/>
      <c r="HV103" s="144"/>
      <c r="HW103" s="144"/>
      <c r="HX103" s="144"/>
      <c r="HY103" s="144"/>
      <c r="HZ103" s="144"/>
      <c r="IA103" s="144"/>
      <c r="IB103" s="144"/>
      <c r="IC103" s="144"/>
      <c r="ID103" s="144"/>
      <c r="IE103" s="144"/>
      <c r="IF103" s="144"/>
      <c r="IG103" s="144"/>
      <c r="IH103" s="144"/>
      <c r="II103" s="144"/>
      <c r="IJ103" s="144"/>
      <c r="IK103" s="144"/>
      <c r="IL103" s="144"/>
      <c r="IM103" s="144"/>
      <c r="IN103" s="144"/>
      <c r="IO103" s="144"/>
      <c r="IP103" s="144"/>
      <c r="IQ103" s="144"/>
      <c r="IR103" s="144"/>
      <c r="IS103" s="144"/>
      <c r="IT103" s="144"/>
      <c r="IU103" s="144"/>
      <c r="IV103" s="144"/>
      <c r="IW103" s="144"/>
    </row>
    <row r="104" spans="1:257" s="177" customFormat="1" outlineLevel="1" x14ac:dyDescent="0.2">
      <c r="A104" s="199" t="s">
        <v>16</v>
      </c>
      <c r="B104" s="190" t="s">
        <v>528</v>
      </c>
      <c r="C104" s="190">
        <v>0.5</v>
      </c>
      <c r="D104" s="190">
        <v>0.5</v>
      </c>
      <c r="E104" s="202">
        <f t="shared" si="102"/>
        <v>1</v>
      </c>
      <c r="F104" s="190" t="s">
        <v>31</v>
      </c>
      <c r="G104" s="191" t="s">
        <v>87</v>
      </c>
      <c r="H104" s="186"/>
      <c r="I104" s="186"/>
      <c r="J104" s="210">
        <v>0.5</v>
      </c>
      <c r="K104" s="210">
        <v>0</v>
      </c>
      <c r="L104" s="210">
        <f t="shared" ref="L104" si="103">K104</f>
        <v>0</v>
      </c>
      <c r="M104" s="210">
        <f t="shared" ref="M104" si="104">L104</f>
        <v>0</v>
      </c>
      <c r="N104" s="210">
        <f t="shared" ref="N104" si="105">M104</f>
        <v>0</v>
      </c>
      <c r="O104" s="210">
        <f t="shared" ref="O104" si="106">N104</f>
        <v>0</v>
      </c>
      <c r="P104" s="189">
        <f t="shared" ref="P104" si="107">O104</f>
        <v>0</v>
      </c>
    </row>
    <row r="105" spans="1:257" s="177" customFormat="1" outlineLevel="1" x14ac:dyDescent="0.2">
      <c r="A105" s="199" t="s">
        <v>16</v>
      </c>
      <c r="B105" s="190" t="s">
        <v>533</v>
      </c>
      <c r="C105" s="190">
        <v>1.5</v>
      </c>
      <c r="D105" s="190">
        <v>1.5</v>
      </c>
      <c r="E105" s="202">
        <f t="shared" si="102"/>
        <v>1</v>
      </c>
      <c r="F105" s="190" t="s">
        <v>28</v>
      </c>
      <c r="G105" s="191" t="s">
        <v>87</v>
      </c>
      <c r="H105" s="186"/>
      <c r="I105" s="186"/>
      <c r="J105" s="211"/>
      <c r="K105" s="211"/>
      <c r="L105" s="211">
        <f t="shared" ref="L105" si="108">K105</f>
        <v>0</v>
      </c>
      <c r="M105" s="211">
        <f t="shared" ref="M105" si="109">L105</f>
        <v>0</v>
      </c>
      <c r="N105" s="211">
        <f t="shared" ref="N105" si="110">M105</f>
        <v>0</v>
      </c>
      <c r="O105" s="211">
        <f t="shared" ref="O105" si="111">N105</f>
        <v>0</v>
      </c>
      <c r="P105" s="189">
        <f t="shared" ref="P105" si="112">O105</f>
        <v>0</v>
      </c>
    </row>
    <row r="106" spans="1:257" s="177" customFormat="1" outlineLevel="1" x14ac:dyDescent="0.2">
      <c r="A106" s="199" t="s">
        <v>16</v>
      </c>
      <c r="B106" s="190" t="s">
        <v>502</v>
      </c>
      <c r="C106" s="190">
        <v>0.5</v>
      </c>
      <c r="D106" s="190">
        <v>0.5</v>
      </c>
      <c r="E106" s="202">
        <f t="shared" si="102"/>
        <v>1</v>
      </c>
      <c r="F106" s="190" t="s">
        <v>31</v>
      </c>
      <c r="G106" s="191" t="s">
        <v>88</v>
      </c>
      <c r="H106" s="181">
        <f t="shared" si="96"/>
        <v>0.5</v>
      </c>
      <c r="I106" s="181">
        <v>0</v>
      </c>
      <c r="J106" s="181">
        <f t="shared" ref="J106" si="113">I106</f>
        <v>0</v>
      </c>
      <c r="K106" s="181">
        <f t="shared" ref="K106" si="114">J106</f>
        <v>0</v>
      </c>
      <c r="L106" s="181">
        <f t="shared" ref="L106" si="115">K106</f>
        <v>0</v>
      </c>
      <c r="M106" s="181">
        <f t="shared" ref="M106" si="116">L106</f>
        <v>0</v>
      </c>
      <c r="N106" s="181">
        <f t="shared" ref="N106" si="117">M106</f>
        <v>0</v>
      </c>
      <c r="O106" s="181">
        <f t="shared" ref="O106" si="118">N106</f>
        <v>0</v>
      </c>
      <c r="P106" s="189">
        <f t="shared" ref="P106" si="119">O106</f>
        <v>0</v>
      </c>
    </row>
    <row r="107" spans="1:257" s="177" customFormat="1" outlineLevel="1" x14ac:dyDescent="0.2">
      <c r="A107" s="206" t="s">
        <v>16</v>
      </c>
      <c r="B107" s="192" t="s">
        <v>544</v>
      </c>
      <c r="C107" s="190">
        <v>1</v>
      </c>
      <c r="D107" s="190">
        <v>1</v>
      </c>
      <c r="E107" s="202">
        <f t="shared" si="102"/>
        <v>1</v>
      </c>
      <c r="F107" s="192" t="s">
        <v>28</v>
      </c>
      <c r="G107" s="191" t="s">
        <v>87</v>
      </c>
      <c r="H107" s="215"/>
      <c r="I107" s="215"/>
      <c r="J107" s="215"/>
      <c r="K107" s="215"/>
      <c r="L107" s="215"/>
      <c r="M107" s="215"/>
      <c r="N107" s="215"/>
      <c r="O107" s="215">
        <v>0</v>
      </c>
      <c r="P107" s="189">
        <v>0</v>
      </c>
    </row>
    <row r="108" spans="1:257" s="177" customFormat="1" outlineLevel="1" x14ac:dyDescent="0.2">
      <c r="A108" s="206" t="s">
        <v>16</v>
      </c>
      <c r="B108" s="152" t="s">
        <v>133</v>
      </c>
      <c r="C108" s="190"/>
      <c r="D108" s="190"/>
      <c r="E108" s="202"/>
      <c r="F108" s="192"/>
      <c r="G108" s="191"/>
      <c r="H108" s="212"/>
      <c r="I108" s="212"/>
      <c r="J108" s="212"/>
      <c r="K108" s="212"/>
      <c r="L108" s="212"/>
      <c r="M108" s="212"/>
      <c r="N108" s="212"/>
      <c r="O108" s="212"/>
      <c r="P108" s="189"/>
    </row>
    <row r="109" spans="1:257" s="177" customFormat="1" outlineLevel="1" x14ac:dyDescent="0.2">
      <c r="A109" s="206" t="s">
        <v>16</v>
      </c>
      <c r="B109" s="192" t="s">
        <v>538</v>
      </c>
      <c r="C109" s="190">
        <v>0.25</v>
      </c>
      <c r="D109" s="190">
        <v>0.25</v>
      </c>
      <c r="E109" s="202">
        <f t="shared" si="102"/>
        <v>1</v>
      </c>
      <c r="F109" s="192" t="s">
        <v>31</v>
      </c>
      <c r="G109" s="191" t="s">
        <v>88</v>
      </c>
      <c r="H109" s="212"/>
      <c r="I109" s="212"/>
      <c r="J109" s="212"/>
      <c r="K109" s="212"/>
      <c r="L109" s="212">
        <v>0.25</v>
      </c>
      <c r="M109" s="212">
        <v>0</v>
      </c>
      <c r="N109" s="212">
        <f t="shared" ref="N109" si="120">M109</f>
        <v>0</v>
      </c>
      <c r="O109" s="212">
        <f t="shared" ref="O109" si="121">N109</f>
        <v>0</v>
      </c>
      <c r="P109" s="189">
        <f t="shared" ref="P109" si="122">O109</f>
        <v>0</v>
      </c>
    </row>
    <row r="110" spans="1:257" outlineLevel="1" x14ac:dyDescent="0.2">
      <c r="A110" s="153" t="s">
        <v>16</v>
      </c>
      <c r="B110" s="152" t="s">
        <v>402</v>
      </c>
      <c r="C110" s="149"/>
      <c r="D110" s="190"/>
      <c r="E110" s="202" t="str">
        <f t="shared" si="102"/>
        <v/>
      </c>
      <c r="F110" s="149"/>
      <c r="G110" s="150"/>
      <c r="H110" s="165"/>
      <c r="I110" s="181"/>
      <c r="J110" s="181"/>
      <c r="K110" s="181"/>
      <c r="L110" s="181"/>
      <c r="M110" s="181"/>
      <c r="N110" s="181"/>
      <c r="O110" s="181"/>
      <c r="P110" s="189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44"/>
      <c r="BC110" s="144"/>
      <c r="BD110" s="144"/>
      <c r="BE110" s="144"/>
      <c r="BF110" s="144"/>
      <c r="BG110" s="144"/>
      <c r="BH110" s="144"/>
      <c r="BI110" s="144"/>
      <c r="BJ110" s="144"/>
      <c r="BK110" s="144"/>
      <c r="BL110" s="144"/>
      <c r="BM110" s="144"/>
      <c r="BN110" s="144"/>
      <c r="BO110" s="144"/>
      <c r="BP110" s="144"/>
      <c r="BQ110" s="144"/>
      <c r="BR110" s="144"/>
      <c r="BS110" s="144"/>
      <c r="BT110" s="144"/>
      <c r="BU110" s="144"/>
      <c r="BV110" s="144"/>
      <c r="BW110" s="144"/>
      <c r="BX110" s="144"/>
      <c r="BY110" s="144"/>
      <c r="BZ110" s="144"/>
      <c r="CA110" s="144"/>
      <c r="CB110" s="144"/>
      <c r="CC110" s="144"/>
      <c r="CD110" s="144"/>
      <c r="CE110" s="144"/>
      <c r="CF110" s="144"/>
      <c r="CG110" s="144"/>
      <c r="CH110" s="144"/>
      <c r="CI110" s="144"/>
      <c r="CJ110" s="144"/>
      <c r="CK110" s="144"/>
      <c r="CL110" s="144"/>
      <c r="CM110" s="144"/>
      <c r="CN110" s="144"/>
      <c r="CO110" s="144"/>
      <c r="CP110" s="144"/>
      <c r="CQ110" s="144"/>
      <c r="CR110" s="144"/>
      <c r="CS110" s="144"/>
      <c r="CT110" s="144"/>
      <c r="CU110" s="144"/>
      <c r="CV110" s="144"/>
      <c r="CW110" s="144"/>
      <c r="CX110" s="144"/>
      <c r="CY110" s="144"/>
      <c r="CZ110" s="144"/>
      <c r="DA110" s="144"/>
      <c r="DB110" s="144"/>
      <c r="DC110" s="144"/>
      <c r="DD110" s="144"/>
      <c r="DE110" s="144"/>
      <c r="DF110" s="144"/>
      <c r="DG110" s="144"/>
      <c r="DH110" s="144"/>
      <c r="DI110" s="144"/>
      <c r="DJ110" s="144"/>
      <c r="DK110" s="144"/>
      <c r="DL110" s="144"/>
      <c r="DM110" s="144"/>
      <c r="DN110" s="144"/>
      <c r="DO110" s="144"/>
      <c r="DP110" s="144"/>
      <c r="DQ110" s="144"/>
      <c r="DR110" s="144"/>
      <c r="DS110" s="144"/>
      <c r="DT110" s="144"/>
      <c r="DU110" s="144"/>
      <c r="DV110" s="144"/>
      <c r="DW110" s="144"/>
      <c r="DX110" s="144"/>
      <c r="DY110" s="144"/>
      <c r="DZ110" s="144"/>
      <c r="EA110" s="144"/>
      <c r="EB110" s="144"/>
      <c r="EC110" s="144"/>
      <c r="ED110" s="144"/>
      <c r="EE110" s="144"/>
      <c r="EF110" s="144"/>
      <c r="EG110" s="144"/>
      <c r="EH110" s="144"/>
      <c r="EI110" s="144"/>
      <c r="EJ110" s="144"/>
      <c r="EK110" s="144"/>
      <c r="EL110" s="144"/>
      <c r="EM110" s="144"/>
      <c r="EN110" s="144"/>
      <c r="EO110" s="144"/>
      <c r="EP110" s="144"/>
      <c r="EQ110" s="144"/>
      <c r="ER110" s="144"/>
      <c r="ES110" s="144"/>
      <c r="ET110" s="144"/>
      <c r="EU110" s="144"/>
      <c r="EV110" s="144"/>
      <c r="EW110" s="144"/>
      <c r="EX110" s="144"/>
      <c r="EY110" s="144"/>
      <c r="EZ110" s="144"/>
      <c r="FA110" s="144"/>
      <c r="FB110" s="144"/>
      <c r="FC110" s="144"/>
      <c r="FD110" s="144"/>
      <c r="FE110" s="144"/>
      <c r="FF110" s="144"/>
      <c r="FG110" s="144"/>
      <c r="FH110" s="144"/>
      <c r="FI110" s="144"/>
      <c r="FJ110" s="144"/>
      <c r="FK110" s="144"/>
      <c r="FL110" s="144"/>
      <c r="FM110" s="144"/>
      <c r="FN110" s="144"/>
      <c r="FO110" s="144"/>
      <c r="FP110" s="144"/>
      <c r="FQ110" s="144"/>
      <c r="FR110" s="144"/>
      <c r="FS110" s="144"/>
      <c r="FT110" s="144"/>
      <c r="FU110" s="144"/>
      <c r="FV110" s="144"/>
      <c r="FW110" s="144"/>
      <c r="FX110" s="144"/>
      <c r="FY110" s="144"/>
      <c r="FZ110" s="144"/>
      <c r="GA110" s="144"/>
      <c r="GB110" s="144"/>
      <c r="GC110" s="144"/>
      <c r="GD110" s="144"/>
      <c r="GE110" s="144"/>
      <c r="GF110" s="144"/>
      <c r="GG110" s="144"/>
      <c r="GH110" s="144"/>
      <c r="GI110" s="144"/>
      <c r="GJ110" s="144"/>
      <c r="GK110" s="144"/>
      <c r="GL110" s="144"/>
      <c r="GM110" s="144"/>
      <c r="GN110" s="144"/>
      <c r="GO110" s="144"/>
      <c r="GP110" s="144"/>
      <c r="GQ110" s="144"/>
      <c r="GR110" s="144"/>
      <c r="GS110" s="144"/>
      <c r="GT110" s="144"/>
      <c r="GU110" s="144"/>
      <c r="GV110" s="144"/>
      <c r="GW110" s="144"/>
      <c r="GX110" s="144"/>
      <c r="GY110" s="144"/>
      <c r="GZ110" s="144"/>
      <c r="HA110" s="144"/>
      <c r="HB110" s="144"/>
      <c r="HC110" s="144"/>
      <c r="HD110" s="144"/>
      <c r="HE110" s="144"/>
      <c r="HF110" s="144"/>
      <c r="HG110" s="144"/>
      <c r="HH110" s="144"/>
      <c r="HI110" s="144"/>
      <c r="HJ110" s="144"/>
      <c r="HK110" s="144"/>
      <c r="HL110" s="144"/>
      <c r="HM110" s="144"/>
      <c r="HN110" s="144"/>
      <c r="HO110" s="144"/>
      <c r="HP110" s="144"/>
      <c r="HQ110" s="144"/>
      <c r="HR110" s="144"/>
      <c r="HS110" s="144"/>
      <c r="HT110" s="144"/>
      <c r="HU110" s="144"/>
      <c r="HV110" s="144"/>
      <c r="HW110" s="144"/>
      <c r="HX110" s="144"/>
      <c r="HY110" s="144"/>
      <c r="HZ110" s="144"/>
      <c r="IA110" s="144"/>
      <c r="IB110" s="144"/>
      <c r="IC110" s="144"/>
      <c r="ID110" s="144"/>
      <c r="IE110" s="144"/>
      <c r="IF110" s="144"/>
      <c r="IG110" s="144"/>
      <c r="IH110" s="144"/>
      <c r="II110" s="144"/>
      <c r="IJ110" s="144"/>
      <c r="IK110" s="144"/>
      <c r="IL110" s="144"/>
      <c r="IM110" s="144"/>
      <c r="IN110" s="144"/>
      <c r="IO110" s="144"/>
      <c r="IP110" s="144"/>
      <c r="IQ110" s="144"/>
      <c r="IR110" s="144"/>
      <c r="IS110" s="144"/>
      <c r="IT110" s="144"/>
      <c r="IU110" s="144"/>
      <c r="IV110" s="144"/>
      <c r="IW110" s="144"/>
    </row>
    <row r="111" spans="1:257" s="177" customFormat="1" outlineLevel="1" x14ac:dyDescent="0.2">
      <c r="A111" s="199" t="s">
        <v>16</v>
      </c>
      <c r="B111" s="192" t="s">
        <v>504</v>
      </c>
      <c r="C111" s="190">
        <v>0.5</v>
      </c>
      <c r="D111" s="189">
        <v>0.5</v>
      </c>
      <c r="E111" s="202">
        <f t="shared" si="102"/>
        <v>1</v>
      </c>
      <c r="F111" s="191" t="s">
        <v>28</v>
      </c>
      <c r="G111" s="191" t="s">
        <v>76</v>
      </c>
      <c r="H111" s="181">
        <f t="shared" ref="H111" si="123">C111</f>
        <v>0.5</v>
      </c>
      <c r="I111" s="181">
        <v>0</v>
      </c>
      <c r="J111" s="181">
        <f t="shared" ref="J111" si="124">I111</f>
        <v>0</v>
      </c>
      <c r="K111" s="181">
        <f t="shared" ref="K111" si="125">J111</f>
        <v>0</v>
      </c>
      <c r="L111" s="181">
        <f t="shared" ref="L111" si="126">K111</f>
        <v>0</v>
      </c>
      <c r="M111" s="181">
        <f t="shared" ref="M111" si="127">L111</f>
        <v>0</v>
      </c>
      <c r="N111" s="181">
        <f t="shared" ref="N111" si="128">M111</f>
        <v>0</v>
      </c>
      <c r="O111" s="181">
        <f t="shared" ref="O111" si="129">N111</f>
        <v>0</v>
      </c>
      <c r="P111" s="189">
        <f t="shared" ref="P111" si="130">O111</f>
        <v>0</v>
      </c>
    </row>
    <row r="112" spans="1:257" s="177" customFormat="1" outlineLevel="1" x14ac:dyDescent="0.2">
      <c r="A112" s="199" t="s">
        <v>16</v>
      </c>
      <c r="B112" s="192" t="s">
        <v>523</v>
      </c>
      <c r="C112" s="190">
        <v>0.5</v>
      </c>
      <c r="D112" s="189">
        <v>1</v>
      </c>
      <c r="E112" s="202">
        <f t="shared" si="102"/>
        <v>0.5</v>
      </c>
      <c r="F112" s="191" t="s">
        <v>31</v>
      </c>
      <c r="G112" s="191" t="s">
        <v>76</v>
      </c>
      <c r="H112" s="186"/>
      <c r="I112" s="209">
        <f>C112</f>
        <v>0.5</v>
      </c>
      <c r="J112" s="209">
        <f t="shared" ref="J112" si="131">I112</f>
        <v>0.5</v>
      </c>
      <c r="K112" s="209">
        <v>0</v>
      </c>
      <c r="L112" s="209">
        <f t="shared" ref="L112" si="132">K112</f>
        <v>0</v>
      </c>
      <c r="M112" s="209">
        <f t="shared" ref="M112" si="133">L112</f>
        <v>0</v>
      </c>
      <c r="N112" s="209">
        <f t="shared" ref="N112" si="134">M112</f>
        <v>0</v>
      </c>
      <c r="O112" s="209">
        <f t="shared" ref="O112" si="135">N112</f>
        <v>0</v>
      </c>
      <c r="P112" s="189">
        <f t="shared" ref="P112" si="136">O112</f>
        <v>0</v>
      </c>
    </row>
    <row r="113" spans="1:257" outlineLevel="1" x14ac:dyDescent="0.2">
      <c r="A113" s="153" t="s">
        <v>16</v>
      </c>
      <c r="B113" s="151" t="s">
        <v>470</v>
      </c>
      <c r="C113" s="149">
        <v>3</v>
      </c>
      <c r="D113" s="189">
        <v>0.25</v>
      </c>
      <c r="E113" s="202">
        <f t="shared" si="102"/>
        <v>12</v>
      </c>
      <c r="F113" s="148" t="s">
        <v>31</v>
      </c>
      <c r="G113" s="150" t="s">
        <v>76</v>
      </c>
      <c r="H113" s="181">
        <f t="shared" ref="H113:H118" si="137">C113</f>
        <v>3</v>
      </c>
      <c r="I113" s="181">
        <f t="shared" si="80"/>
        <v>3</v>
      </c>
      <c r="J113" s="181">
        <f t="shared" si="81"/>
        <v>3</v>
      </c>
      <c r="K113" s="181">
        <f t="shared" si="82"/>
        <v>3</v>
      </c>
      <c r="L113" s="181">
        <f t="shared" si="87"/>
        <v>3</v>
      </c>
      <c r="M113" s="181">
        <v>0</v>
      </c>
      <c r="N113" s="181">
        <f t="shared" si="84"/>
        <v>0</v>
      </c>
      <c r="O113" s="181">
        <f t="shared" si="85"/>
        <v>0</v>
      </c>
      <c r="P113" s="189">
        <f t="shared" si="86"/>
        <v>0</v>
      </c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4"/>
      <c r="AZ113" s="144"/>
      <c r="BA113" s="144"/>
      <c r="BB113" s="144"/>
      <c r="BC113" s="144"/>
      <c r="BD113" s="144"/>
      <c r="BE113" s="144"/>
      <c r="BF113" s="144"/>
      <c r="BG113" s="144"/>
      <c r="BH113" s="144"/>
      <c r="BI113" s="144"/>
      <c r="BJ113" s="144"/>
      <c r="BK113" s="144"/>
      <c r="BL113" s="144"/>
      <c r="BM113" s="144"/>
      <c r="BN113" s="144"/>
      <c r="BO113" s="144"/>
      <c r="BP113" s="144"/>
      <c r="BQ113" s="144"/>
      <c r="BR113" s="144"/>
      <c r="BS113" s="144"/>
      <c r="BT113" s="144"/>
      <c r="BU113" s="144"/>
      <c r="BV113" s="144"/>
      <c r="BW113" s="144"/>
      <c r="BX113" s="144"/>
      <c r="BY113" s="144"/>
      <c r="BZ113" s="144"/>
      <c r="CA113" s="144"/>
      <c r="CB113" s="144"/>
      <c r="CC113" s="144"/>
      <c r="CD113" s="144"/>
      <c r="CE113" s="144"/>
      <c r="CF113" s="144"/>
      <c r="CG113" s="144"/>
      <c r="CH113" s="144"/>
      <c r="CI113" s="144"/>
      <c r="CJ113" s="144"/>
      <c r="CK113" s="144"/>
      <c r="CL113" s="144"/>
      <c r="CM113" s="144"/>
      <c r="CN113" s="144"/>
      <c r="CO113" s="144"/>
      <c r="CP113" s="144"/>
      <c r="CQ113" s="144"/>
      <c r="CR113" s="144"/>
      <c r="CS113" s="144"/>
      <c r="CT113" s="144"/>
      <c r="CU113" s="144"/>
      <c r="CV113" s="144"/>
      <c r="CW113" s="144"/>
      <c r="CX113" s="144"/>
      <c r="CY113" s="144"/>
      <c r="CZ113" s="144"/>
      <c r="DA113" s="144"/>
      <c r="DB113" s="144"/>
      <c r="DC113" s="144"/>
      <c r="DD113" s="144"/>
      <c r="DE113" s="144"/>
      <c r="DF113" s="144"/>
      <c r="DG113" s="144"/>
      <c r="DH113" s="144"/>
      <c r="DI113" s="144"/>
      <c r="DJ113" s="144"/>
      <c r="DK113" s="144"/>
      <c r="DL113" s="144"/>
      <c r="DM113" s="144"/>
      <c r="DN113" s="144"/>
      <c r="DO113" s="144"/>
      <c r="DP113" s="144"/>
      <c r="DQ113" s="144"/>
      <c r="DR113" s="144"/>
      <c r="DS113" s="144"/>
      <c r="DT113" s="144"/>
      <c r="DU113" s="144"/>
      <c r="DV113" s="144"/>
      <c r="DW113" s="144"/>
      <c r="DX113" s="144"/>
      <c r="DY113" s="144"/>
      <c r="DZ113" s="144"/>
      <c r="EA113" s="144"/>
      <c r="EB113" s="144"/>
      <c r="EC113" s="144"/>
      <c r="ED113" s="144"/>
      <c r="EE113" s="144"/>
      <c r="EF113" s="144"/>
      <c r="EG113" s="144"/>
      <c r="EH113" s="144"/>
      <c r="EI113" s="144"/>
      <c r="EJ113" s="144"/>
      <c r="EK113" s="144"/>
      <c r="EL113" s="144"/>
      <c r="EM113" s="144"/>
      <c r="EN113" s="144"/>
      <c r="EO113" s="144"/>
      <c r="EP113" s="144"/>
      <c r="EQ113" s="144"/>
      <c r="ER113" s="144"/>
      <c r="ES113" s="144"/>
      <c r="ET113" s="144"/>
      <c r="EU113" s="144"/>
      <c r="EV113" s="144"/>
      <c r="EW113" s="144"/>
      <c r="EX113" s="144"/>
      <c r="EY113" s="144"/>
      <c r="EZ113" s="144"/>
      <c r="FA113" s="144"/>
      <c r="FB113" s="144"/>
      <c r="FC113" s="144"/>
      <c r="FD113" s="144"/>
      <c r="FE113" s="144"/>
      <c r="FF113" s="144"/>
      <c r="FG113" s="144"/>
      <c r="FH113" s="144"/>
      <c r="FI113" s="144"/>
      <c r="FJ113" s="144"/>
      <c r="FK113" s="144"/>
      <c r="FL113" s="144"/>
      <c r="FM113" s="144"/>
      <c r="FN113" s="144"/>
      <c r="FO113" s="144"/>
      <c r="FP113" s="144"/>
      <c r="FQ113" s="144"/>
      <c r="FR113" s="144"/>
      <c r="FS113" s="144"/>
      <c r="FT113" s="144"/>
      <c r="FU113" s="144"/>
      <c r="FV113" s="144"/>
      <c r="FW113" s="144"/>
      <c r="FX113" s="144"/>
      <c r="FY113" s="144"/>
      <c r="FZ113" s="144"/>
      <c r="GA113" s="144"/>
      <c r="GB113" s="144"/>
      <c r="GC113" s="144"/>
      <c r="GD113" s="144"/>
      <c r="GE113" s="144"/>
      <c r="GF113" s="144"/>
      <c r="GG113" s="144"/>
      <c r="GH113" s="144"/>
      <c r="GI113" s="144"/>
      <c r="GJ113" s="144"/>
      <c r="GK113" s="144"/>
      <c r="GL113" s="144"/>
      <c r="GM113" s="144"/>
      <c r="GN113" s="144"/>
      <c r="GO113" s="144"/>
      <c r="GP113" s="144"/>
      <c r="GQ113" s="144"/>
      <c r="GR113" s="144"/>
      <c r="GS113" s="144"/>
      <c r="GT113" s="144"/>
      <c r="GU113" s="144"/>
      <c r="GV113" s="144"/>
      <c r="GW113" s="144"/>
      <c r="GX113" s="144"/>
      <c r="GY113" s="144"/>
      <c r="GZ113" s="144"/>
      <c r="HA113" s="144"/>
      <c r="HB113" s="144"/>
      <c r="HC113" s="144"/>
      <c r="HD113" s="144"/>
      <c r="HE113" s="144"/>
      <c r="HF113" s="144"/>
      <c r="HG113" s="144"/>
      <c r="HH113" s="144"/>
      <c r="HI113" s="144"/>
      <c r="HJ113" s="144"/>
      <c r="HK113" s="144"/>
      <c r="HL113" s="144"/>
      <c r="HM113" s="144"/>
      <c r="HN113" s="144"/>
      <c r="HO113" s="144"/>
      <c r="HP113" s="144"/>
      <c r="HQ113" s="144"/>
      <c r="HR113" s="144"/>
      <c r="HS113" s="144"/>
      <c r="HT113" s="144"/>
      <c r="HU113" s="144"/>
      <c r="HV113" s="144"/>
      <c r="HW113" s="144"/>
      <c r="HX113" s="144"/>
      <c r="HY113" s="144"/>
      <c r="HZ113" s="144"/>
      <c r="IA113" s="144"/>
      <c r="IB113" s="144"/>
      <c r="IC113" s="144"/>
      <c r="ID113" s="144"/>
      <c r="IE113" s="144"/>
      <c r="IF113" s="144"/>
      <c r="IG113" s="144"/>
      <c r="IH113" s="144"/>
      <c r="II113" s="144"/>
      <c r="IJ113" s="144"/>
      <c r="IK113" s="144"/>
      <c r="IL113" s="144"/>
      <c r="IM113" s="144"/>
      <c r="IN113" s="144"/>
      <c r="IO113" s="144"/>
      <c r="IP113" s="144"/>
      <c r="IQ113" s="144"/>
      <c r="IR113" s="144"/>
      <c r="IS113" s="144"/>
      <c r="IT113" s="144"/>
      <c r="IU113" s="144"/>
      <c r="IV113" s="144"/>
      <c r="IW113" s="144"/>
    </row>
    <row r="114" spans="1:257" s="144" customFormat="1" outlineLevel="1" x14ac:dyDescent="0.2">
      <c r="A114" s="122" t="s">
        <v>16</v>
      </c>
      <c r="B114" s="151" t="s">
        <v>471</v>
      </c>
      <c r="C114" s="148">
        <v>3</v>
      </c>
      <c r="D114" s="189">
        <v>6.5</v>
      </c>
      <c r="E114" s="202">
        <f t="shared" si="102"/>
        <v>0.46153846153846156</v>
      </c>
      <c r="F114" s="148" t="s">
        <v>31</v>
      </c>
      <c r="G114" s="150" t="s">
        <v>76</v>
      </c>
      <c r="H114" s="181">
        <f t="shared" si="137"/>
        <v>3</v>
      </c>
      <c r="I114" s="181">
        <f t="shared" si="80"/>
        <v>3</v>
      </c>
      <c r="J114" s="181">
        <f t="shared" si="81"/>
        <v>3</v>
      </c>
      <c r="K114" s="181">
        <f t="shared" si="82"/>
        <v>3</v>
      </c>
      <c r="L114" s="181">
        <v>0</v>
      </c>
      <c r="M114" s="181">
        <f t="shared" si="83"/>
        <v>0</v>
      </c>
      <c r="N114" s="181">
        <f t="shared" si="84"/>
        <v>0</v>
      </c>
      <c r="O114" s="181">
        <f t="shared" si="85"/>
        <v>0</v>
      </c>
      <c r="P114" s="189">
        <f t="shared" si="86"/>
        <v>0</v>
      </c>
    </row>
    <row r="115" spans="1:257" outlineLevel="1" x14ac:dyDescent="0.2">
      <c r="A115" s="153" t="s">
        <v>16</v>
      </c>
      <c r="B115" s="151" t="s">
        <v>472</v>
      </c>
      <c r="C115" s="150">
        <v>2</v>
      </c>
      <c r="D115" s="191">
        <v>1</v>
      </c>
      <c r="E115" s="202">
        <f t="shared" si="102"/>
        <v>2</v>
      </c>
      <c r="F115" s="150" t="s">
        <v>31</v>
      </c>
      <c r="G115" s="151" t="s">
        <v>76</v>
      </c>
      <c r="H115" s="181">
        <f t="shared" si="137"/>
        <v>2</v>
      </c>
      <c r="I115" s="181">
        <v>0</v>
      </c>
      <c r="J115" s="181">
        <f t="shared" si="81"/>
        <v>0</v>
      </c>
      <c r="K115" s="181">
        <f t="shared" si="82"/>
        <v>0</v>
      </c>
      <c r="L115" s="181">
        <f t="shared" si="87"/>
        <v>0</v>
      </c>
      <c r="M115" s="181">
        <f t="shared" si="83"/>
        <v>0</v>
      </c>
      <c r="N115" s="181">
        <f t="shared" si="84"/>
        <v>0</v>
      </c>
      <c r="O115" s="181">
        <f t="shared" si="85"/>
        <v>0</v>
      </c>
      <c r="P115" s="189">
        <f t="shared" si="86"/>
        <v>0</v>
      </c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4"/>
      <c r="AX115" s="144"/>
      <c r="AY115" s="144"/>
      <c r="AZ115" s="144"/>
      <c r="BA115" s="144"/>
      <c r="BB115" s="144"/>
      <c r="BC115" s="144"/>
      <c r="BD115" s="144"/>
      <c r="BE115" s="144"/>
      <c r="BF115" s="144"/>
      <c r="BG115" s="144"/>
      <c r="BH115" s="144"/>
      <c r="BI115" s="144"/>
      <c r="BJ115" s="144"/>
      <c r="BK115" s="144"/>
      <c r="BL115" s="144"/>
      <c r="BM115" s="144"/>
      <c r="BN115" s="144"/>
      <c r="BO115" s="144"/>
      <c r="BP115" s="144"/>
      <c r="BQ115" s="144"/>
      <c r="BR115" s="144"/>
      <c r="BS115" s="144"/>
      <c r="BT115" s="144"/>
      <c r="BU115" s="144"/>
      <c r="BV115" s="144"/>
      <c r="BW115" s="144"/>
      <c r="BX115" s="144"/>
      <c r="BY115" s="144"/>
      <c r="BZ115" s="144"/>
      <c r="CA115" s="144"/>
      <c r="CB115" s="144"/>
      <c r="CC115" s="144"/>
      <c r="CD115" s="144"/>
      <c r="CE115" s="144"/>
      <c r="CF115" s="144"/>
      <c r="CG115" s="144"/>
      <c r="CH115" s="144"/>
      <c r="CI115" s="144"/>
      <c r="CJ115" s="144"/>
      <c r="CK115" s="144"/>
      <c r="CL115" s="144"/>
      <c r="CM115" s="144"/>
      <c r="CN115" s="144"/>
      <c r="CO115" s="144"/>
      <c r="CP115" s="144"/>
      <c r="CQ115" s="144"/>
      <c r="CR115" s="144"/>
      <c r="CS115" s="144"/>
      <c r="CT115" s="144"/>
      <c r="CU115" s="144"/>
      <c r="CV115" s="144"/>
      <c r="CW115" s="144"/>
      <c r="CX115" s="144"/>
      <c r="CY115" s="144"/>
      <c r="CZ115" s="144"/>
      <c r="DA115" s="144"/>
      <c r="DB115" s="144"/>
      <c r="DC115" s="144"/>
      <c r="DD115" s="144"/>
      <c r="DE115" s="144"/>
      <c r="DF115" s="144"/>
      <c r="DG115" s="144"/>
      <c r="DH115" s="144"/>
      <c r="DI115" s="144"/>
      <c r="DJ115" s="144"/>
      <c r="DK115" s="144"/>
      <c r="DL115" s="144"/>
      <c r="DM115" s="144"/>
      <c r="DN115" s="144"/>
      <c r="DO115" s="144"/>
      <c r="DP115" s="144"/>
      <c r="DQ115" s="144"/>
      <c r="DR115" s="144"/>
      <c r="DS115" s="144"/>
      <c r="DT115" s="144"/>
      <c r="DU115" s="144"/>
      <c r="DV115" s="144"/>
      <c r="DW115" s="144"/>
      <c r="DX115" s="144"/>
      <c r="DY115" s="144"/>
      <c r="DZ115" s="144"/>
      <c r="EA115" s="144"/>
      <c r="EB115" s="144"/>
      <c r="EC115" s="144"/>
      <c r="ED115" s="144"/>
      <c r="EE115" s="144"/>
      <c r="EF115" s="144"/>
      <c r="EG115" s="144"/>
      <c r="EH115" s="144"/>
      <c r="EI115" s="144"/>
      <c r="EJ115" s="144"/>
      <c r="EK115" s="144"/>
      <c r="EL115" s="144"/>
      <c r="EM115" s="144"/>
      <c r="EN115" s="144"/>
      <c r="EO115" s="144"/>
      <c r="EP115" s="144"/>
      <c r="EQ115" s="144"/>
      <c r="ER115" s="144"/>
      <c r="ES115" s="144"/>
      <c r="ET115" s="144"/>
      <c r="EU115" s="144"/>
      <c r="EV115" s="144"/>
      <c r="EW115" s="144"/>
      <c r="EX115" s="144"/>
      <c r="EY115" s="144"/>
      <c r="EZ115" s="144"/>
      <c r="FA115" s="144"/>
      <c r="FB115" s="144"/>
      <c r="FC115" s="144"/>
      <c r="FD115" s="144"/>
      <c r="FE115" s="144"/>
      <c r="FF115" s="144"/>
      <c r="FG115" s="144"/>
      <c r="FH115" s="144"/>
      <c r="FI115" s="144"/>
      <c r="FJ115" s="144"/>
      <c r="FK115" s="144"/>
      <c r="FL115" s="144"/>
      <c r="FM115" s="144"/>
      <c r="FN115" s="144"/>
      <c r="FO115" s="144"/>
      <c r="FP115" s="144"/>
      <c r="FQ115" s="144"/>
      <c r="FR115" s="144"/>
      <c r="FS115" s="144"/>
      <c r="FT115" s="144"/>
      <c r="FU115" s="144"/>
      <c r="FV115" s="144"/>
      <c r="FW115" s="144"/>
      <c r="FX115" s="144"/>
      <c r="FY115" s="144"/>
      <c r="FZ115" s="144"/>
      <c r="GA115" s="144"/>
      <c r="GB115" s="144"/>
      <c r="GC115" s="144"/>
      <c r="GD115" s="144"/>
      <c r="GE115" s="144"/>
      <c r="GF115" s="144"/>
      <c r="GG115" s="144"/>
      <c r="GH115" s="144"/>
      <c r="GI115" s="144"/>
      <c r="GJ115" s="144"/>
      <c r="GK115" s="144"/>
      <c r="GL115" s="144"/>
      <c r="GM115" s="144"/>
      <c r="GN115" s="144"/>
      <c r="GO115" s="144"/>
      <c r="GP115" s="144"/>
      <c r="GQ115" s="144"/>
      <c r="GR115" s="144"/>
      <c r="GS115" s="144"/>
      <c r="GT115" s="144"/>
      <c r="GU115" s="144"/>
      <c r="GV115" s="144"/>
      <c r="GW115" s="144"/>
      <c r="GX115" s="144"/>
      <c r="GY115" s="144"/>
      <c r="GZ115" s="144"/>
      <c r="HA115" s="144"/>
      <c r="HB115" s="144"/>
      <c r="HC115" s="144"/>
      <c r="HD115" s="144"/>
      <c r="HE115" s="144"/>
      <c r="HF115" s="144"/>
      <c r="HG115" s="144"/>
      <c r="HH115" s="144"/>
      <c r="HI115" s="144"/>
      <c r="HJ115" s="144"/>
      <c r="HK115" s="144"/>
      <c r="HL115" s="144"/>
      <c r="HM115" s="144"/>
      <c r="HN115" s="144"/>
      <c r="HO115" s="144"/>
      <c r="HP115" s="144"/>
      <c r="HQ115" s="144"/>
      <c r="HR115" s="144"/>
      <c r="HS115" s="144"/>
      <c r="HT115" s="144"/>
      <c r="HU115" s="144"/>
      <c r="HV115" s="144"/>
      <c r="HW115" s="144"/>
      <c r="HX115" s="144"/>
      <c r="HY115" s="144"/>
      <c r="HZ115" s="144"/>
      <c r="IA115" s="144"/>
      <c r="IB115" s="144"/>
      <c r="IC115" s="144"/>
      <c r="ID115" s="144"/>
      <c r="IE115" s="144"/>
      <c r="IF115" s="144"/>
      <c r="IG115" s="144"/>
      <c r="IH115" s="144"/>
      <c r="II115" s="144"/>
      <c r="IJ115" s="144"/>
      <c r="IK115" s="144"/>
      <c r="IL115" s="144"/>
      <c r="IM115" s="144"/>
      <c r="IN115" s="144"/>
      <c r="IO115" s="144"/>
      <c r="IP115" s="144"/>
      <c r="IQ115" s="144"/>
      <c r="IR115" s="144"/>
      <c r="IS115" s="144"/>
      <c r="IT115" s="144"/>
      <c r="IU115" s="144"/>
      <c r="IV115" s="144"/>
      <c r="IW115" s="144"/>
    </row>
    <row r="116" spans="1:257" s="144" customFormat="1" outlineLevel="1" x14ac:dyDescent="0.2">
      <c r="A116" s="122" t="s">
        <v>16</v>
      </c>
      <c r="B116" s="151" t="s">
        <v>403</v>
      </c>
      <c r="C116" s="150">
        <v>3</v>
      </c>
      <c r="D116" s="191" t="s">
        <v>343</v>
      </c>
      <c r="E116" s="219" t="s">
        <v>347</v>
      </c>
      <c r="F116" s="150" t="s">
        <v>31</v>
      </c>
      <c r="G116" s="151" t="s">
        <v>76</v>
      </c>
      <c r="H116" s="181">
        <f t="shared" si="137"/>
        <v>3</v>
      </c>
      <c r="I116" s="181">
        <f t="shared" si="80"/>
        <v>3</v>
      </c>
      <c r="J116" s="181">
        <f t="shared" si="81"/>
        <v>3</v>
      </c>
      <c r="K116" s="181">
        <f t="shared" si="82"/>
        <v>3</v>
      </c>
      <c r="L116" s="181">
        <f t="shared" si="87"/>
        <v>3</v>
      </c>
      <c r="M116" s="181">
        <f t="shared" si="83"/>
        <v>3</v>
      </c>
      <c r="N116" s="181">
        <f t="shared" si="84"/>
        <v>3</v>
      </c>
      <c r="O116" s="181">
        <f t="shared" si="85"/>
        <v>3</v>
      </c>
      <c r="P116" s="189">
        <v>0</v>
      </c>
    </row>
    <row r="117" spans="1:257" outlineLevel="1" x14ac:dyDescent="0.2">
      <c r="A117" s="153" t="s">
        <v>16</v>
      </c>
      <c r="B117" s="149" t="s">
        <v>473</v>
      </c>
      <c r="C117" s="150">
        <v>3</v>
      </c>
      <c r="D117" s="191">
        <v>2.5</v>
      </c>
      <c r="E117" s="202">
        <f t="shared" si="102"/>
        <v>1.2</v>
      </c>
      <c r="F117" s="150" t="s">
        <v>31</v>
      </c>
      <c r="G117" s="151" t="s">
        <v>76</v>
      </c>
      <c r="H117" s="181">
        <f t="shared" si="137"/>
        <v>3</v>
      </c>
      <c r="I117" s="181">
        <f t="shared" si="80"/>
        <v>3</v>
      </c>
      <c r="J117" s="181">
        <f t="shared" si="81"/>
        <v>3</v>
      </c>
      <c r="K117" s="181">
        <f t="shared" si="82"/>
        <v>3</v>
      </c>
      <c r="L117" s="181">
        <f t="shared" si="87"/>
        <v>3</v>
      </c>
      <c r="M117" s="181">
        <v>0</v>
      </c>
      <c r="N117" s="181">
        <f t="shared" si="84"/>
        <v>0</v>
      </c>
      <c r="O117" s="181">
        <f t="shared" si="85"/>
        <v>0</v>
      </c>
      <c r="P117" s="189">
        <f t="shared" si="86"/>
        <v>0</v>
      </c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/>
      <c r="AR117" s="144"/>
      <c r="AS117" s="144"/>
      <c r="AT117" s="144"/>
      <c r="AU117" s="144"/>
      <c r="AV117" s="144"/>
      <c r="AW117" s="144"/>
      <c r="AX117" s="144"/>
      <c r="AY117" s="144"/>
      <c r="AZ117" s="144"/>
      <c r="BA117" s="144"/>
      <c r="BB117" s="144"/>
      <c r="BC117" s="144"/>
      <c r="BD117" s="144"/>
      <c r="BE117" s="144"/>
      <c r="BF117" s="144"/>
      <c r="BG117" s="144"/>
      <c r="BH117" s="144"/>
      <c r="BI117" s="144"/>
      <c r="BJ117" s="144"/>
      <c r="BK117" s="144"/>
      <c r="BL117" s="144"/>
      <c r="BM117" s="144"/>
      <c r="BN117" s="144"/>
      <c r="BO117" s="144"/>
      <c r="BP117" s="144"/>
      <c r="BQ117" s="144"/>
      <c r="BR117" s="144"/>
      <c r="BS117" s="144"/>
      <c r="BT117" s="144"/>
      <c r="BU117" s="144"/>
      <c r="BV117" s="144"/>
      <c r="BW117" s="144"/>
      <c r="BX117" s="144"/>
      <c r="BY117" s="144"/>
      <c r="BZ117" s="144"/>
      <c r="CA117" s="144"/>
      <c r="CB117" s="144"/>
      <c r="CC117" s="144"/>
      <c r="CD117" s="144"/>
      <c r="CE117" s="144"/>
      <c r="CF117" s="144"/>
      <c r="CG117" s="144"/>
      <c r="CH117" s="144"/>
      <c r="CI117" s="144"/>
      <c r="CJ117" s="144"/>
      <c r="CK117" s="144"/>
      <c r="CL117" s="144"/>
      <c r="CM117" s="144"/>
      <c r="CN117" s="144"/>
      <c r="CO117" s="144"/>
      <c r="CP117" s="144"/>
      <c r="CQ117" s="144"/>
      <c r="CR117" s="144"/>
      <c r="CS117" s="144"/>
      <c r="CT117" s="144"/>
      <c r="CU117" s="144"/>
      <c r="CV117" s="144"/>
      <c r="CW117" s="144"/>
      <c r="CX117" s="144"/>
      <c r="CY117" s="144"/>
      <c r="CZ117" s="144"/>
      <c r="DA117" s="144"/>
      <c r="DB117" s="144"/>
      <c r="DC117" s="144"/>
      <c r="DD117" s="144"/>
      <c r="DE117" s="144"/>
      <c r="DF117" s="144"/>
      <c r="DG117" s="144"/>
      <c r="DH117" s="144"/>
      <c r="DI117" s="144"/>
      <c r="DJ117" s="144"/>
      <c r="DK117" s="144"/>
      <c r="DL117" s="144"/>
      <c r="DM117" s="144"/>
      <c r="DN117" s="144"/>
      <c r="DO117" s="144"/>
      <c r="DP117" s="144"/>
      <c r="DQ117" s="144"/>
      <c r="DR117" s="144"/>
      <c r="DS117" s="144"/>
      <c r="DT117" s="144"/>
      <c r="DU117" s="144"/>
      <c r="DV117" s="144"/>
      <c r="DW117" s="144"/>
      <c r="DX117" s="144"/>
      <c r="DY117" s="144"/>
      <c r="DZ117" s="144"/>
      <c r="EA117" s="144"/>
      <c r="EB117" s="144"/>
      <c r="EC117" s="144"/>
      <c r="ED117" s="144"/>
      <c r="EE117" s="144"/>
      <c r="EF117" s="144"/>
      <c r="EG117" s="144"/>
      <c r="EH117" s="144"/>
      <c r="EI117" s="144"/>
      <c r="EJ117" s="144"/>
      <c r="EK117" s="144"/>
      <c r="EL117" s="144"/>
      <c r="EM117" s="144"/>
      <c r="EN117" s="144"/>
      <c r="EO117" s="144"/>
      <c r="EP117" s="144"/>
      <c r="EQ117" s="144"/>
      <c r="ER117" s="144"/>
      <c r="ES117" s="144"/>
      <c r="ET117" s="144"/>
      <c r="EU117" s="144"/>
      <c r="EV117" s="144"/>
      <c r="EW117" s="144"/>
      <c r="EX117" s="144"/>
      <c r="EY117" s="144"/>
      <c r="EZ117" s="144"/>
      <c r="FA117" s="144"/>
      <c r="FB117" s="144"/>
      <c r="FC117" s="144"/>
      <c r="FD117" s="144"/>
      <c r="FE117" s="144"/>
      <c r="FF117" s="144"/>
      <c r="FG117" s="144"/>
      <c r="FH117" s="144"/>
      <c r="FI117" s="144"/>
      <c r="FJ117" s="144"/>
      <c r="FK117" s="144"/>
      <c r="FL117" s="144"/>
      <c r="FM117" s="144"/>
      <c r="FN117" s="144"/>
      <c r="FO117" s="144"/>
      <c r="FP117" s="144"/>
      <c r="FQ117" s="144"/>
      <c r="FR117" s="144"/>
      <c r="FS117" s="144"/>
      <c r="FT117" s="144"/>
      <c r="FU117" s="144"/>
      <c r="FV117" s="144"/>
      <c r="FW117" s="144"/>
      <c r="FX117" s="144"/>
      <c r="FY117" s="144"/>
      <c r="FZ117" s="144"/>
      <c r="GA117" s="144"/>
      <c r="GB117" s="144"/>
      <c r="GC117" s="144"/>
      <c r="GD117" s="144"/>
      <c r="GE117" s="144"/>
      <c r="GF117" s="144"/>
      <c r="GG117" s="144"/>
      <c r="GH117" s="144"/>
      <c r="GI117" s="144"/>
      <c r="GJ117" s="144"/>
      <c r="GK117" s="144"/>
      <c r="GL117" s="144"/>
      <c r="GM117" s="144"/>
      <c r="GN117" s="144"/>
      <c r="GO117" s="144"/>
      <c r="GP117" s="144"/>
      <c r="GQ117" s="144"/>
      <c r="GR117" s="144"/>
      <c r="GS117" s="144"/>
      <c r="GT117" s="144"/>
      <c r="GU117" s="144"/>
      <c r="GV117" s="144"/>
      <c r="GW117" s="144"/>
      <c r="GX117" s="144"/>
      <c r="GY117" s="144"/>
      <c r="GZ117" s="144"/>
      <c r="HA117" s="144"/>
      <c r="HB117" s="144"/>
      <c r="HC117" s="144"/>
      <c r="HD117" s="144"/>
      <c r="HE117" s="144"/>
      <c r="HF117" s="144"/>
      <c r="HG117" s="144"/>
      <c r="HH117" s="144"/>
      <c r="HI117" s="144"/>
      <c r="HJ117" s="144"/>
      <c r="HK117" s="144"/>
      <c r="HL117" s="144"/>
      <c r="HM117" s="144"/>
      <c r="HN117" s="144"/>
      <c r="HO117" s="144"/>
      <c r="HP117" s="144"/>
      <c r="HQ117" s="144"/>
      <c r="HR117" s="144"/>
      <c r="HS117" s="144"/>
      <c r="HT117" s="144"/>
      <c r="HU117" s="144"/>
      <c r="HV117" s="144"/>
      <c r="HW117" s="144"/>
      <c r="HX117" s="144"/>
      <c r="HY117" s="144"/>
      <c r="HZ117" s="144"/>
      <c r="IA117" s="144"/>
      <c r="IB117" s="144"/>
      <c r="IC117" s="144"/>
      <c r="ID117" s="144"/>
      <c r="IE117" s="144"/>
      <c r="IF117" s="144"/>
      <c r="IG117" s="144"/>
      <c r="IH117" s="144"/>
      <c r="II117" s="144"/>
      <c r="IJ117" s="144"/>
      <c r="IK117" s="144"/>
      <c r="IL117" s="144"/>
      <c r="IM117" s="144"/>
      <c r="IN117" s="144"/>
      <c r="IO117" s="144"/>
      <c r="IP117" s="144"/>
      <c r="IQ117" s="144"/>
      <c r="IR117" s="144"/>
      <c r="IS117" s="144"/>
      <c r="IT117" s="144"/>
      <c r="IU117" s="144"/>
      <c r="IV117" s="144"/>
      <c r="IW117" s="144"/>
    </row>
    <row r="118" spans="1:257" outlineLevel="1" x14ac:dyDescent="0.2">
      <c r="A118" s="153" t="s">
        <v>16</v>
      </c>
      <c r="B118" s="149" t="s">
        <v>474</v>
      </c>
      <c r="C118" s="150">
        <v>3</v>
      </c>
      <c r="D118" s="191">
        <v>2</v>
      </c>
      <c r="E118" s="202">
        <f t="shared" si="102"/>
        <v>1.5</v>
      </c>
      <c r="F118" s="150" t="s">
        <v>31</v>
      </c>
      <c r="G118" s="151" t="s">
        <v>76</v>
      </c>
      <c r="H118" s="181">
        <f t="shared" si="137"/>
        <v>3</v>
      </c>
      <c r="I118" s="181">
        <f t="shared" si="80"/>
        <v>3</v>
      </c>
      <c r="J118" s="181">
        <f t="shared" si="81"/>
        <v>3</v>
      </c>
      <c r="K118" s="181">
        <f t="shared" si="82"/>
        <v>3</v>
      </c>
      <c r="L118" s="181">
        <f t="shared" si="87"/>
        <v>3</v>
      </c>
      <c r="M118" s="181">
        <f t="shared" si="83"/>
        <v>3</v>
      </c>
      <c r="N118" s="181">
        <f t="shared" si="84"/>
        <v>3</v>
      </c>
      <c r="O118" s="181">
        <v>0</v>
      </c>
      <c r="P118" s="189">
        <f t="shared" si="86"/>
        <v>0</v>
      </c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4"/>
      <c r="BD118" s="144"/>
      <c r="BE118" s="144"/>
      <c r="BF118" s="144"/>
      <c r="BG118" s="144"/>
      <c r="BH118" s="144"/>
      <c r="BI118" s="144"/>
      <c r="BJ118" s="144"/>
      <c r="BK118" s="144"/>
      <c r="BL118" s="144"/>
      <c r="BM118" s="144"/>
      <c r="BN118" s="144"/>
      <c r="BO118" s="144"/>
      <c r="BP118" s="144"/>
      <c r="BQ118" s="144"/>
      <c r="BR118" s="144"/>
      <c r="BS118" s="144"/>
      <c r="BT118" s="144"/>
      <c r="BU118" s="144"/>
      <c r="BV118" s="144"/>
      <c r="BW118" s="144"/>
      <c r="BX118" s="144"/>
      <c r="BY118" s="144"/>
      <c r="BZ118" s="144"/>
      <c r="CA118" s="144"/>
      <c r="CB118" s="144"/>
      <c r="CC118" s="144"/>
      <c r="CD118" s="144"/>
      <c r="CE118" s="144"/>
      <c r="CF118" s="144"/>
      <c r="CG118" s="144"/>
      <c r="CH118" s="144"/>
      <c r="CI118" s="144"/>
      <c r="CJ118" s="144"/>
      <c r="CK118" s="144"/>
      <c r="CL118" s="144"/>
      <c r="CM118" s="144"/>
      <c r="CN118" s="144"/>
      <c r="CO118" s="144"/>
      <c r="CP118" s="144"/>
      <c r="CQ118" s="144"/>
      <c r="CR118" s="144"/>
      <c r="CS118" s="144"/>
      <c r="CT118" s="144"/>
      <c r="CU118" s="144"/>
      <c r="CV118" s="144"/>
      <c r="CW118" s="144"/>
      <c r="CX118" s="144"/>
      <c r="CY118" s="144"/>
      <c r="CZ118" s="144"/>
      <c r="DA118" s="144"/>
      <c r="DB118" s="144"/>
      <c r="DC118" s="144"/>
      <c r="DD118" s="144"/>
      <c r="DE118" s="144"/>
      <c r="DF118" s="144"/>
      <c r="DG118" s="144"/>
      <c r="DH118" s="144"/>
      <c r="DI118" s="144"/>
      <c r="DJ118" s="144"/>
      <c r="DK118" s="144"/>
      <c r="DL118" s="144"/>
      <c r="DM118" s="144"/>
      <c r="DN118" s="144"/>
      <c r="DO118" s="144"/>
      <c r="DP118" s="144"/>
      <c r="DQ118" s="144"/>
      <c r="DR118" s="144"/>
      <c r="DS118" s="144"/>
      <c r="DT118" s="144"/>
      <c r="DU118" s="144"/>
      <c r="DV118" s="144"/>
      <c r="DW118" s="144"/>
      <c r="DX118" s="144"/>
      <c r="DY118" s="144"/>
      <c r="DZ118" s="144"/>
      <c r="EA118" s="144"/>
      <c r="EB118" s="144"/>
      <c r="EC118" s="144"/>
      <c r="ED118" s="144"/>
      <c r="EE118" s="144"/>
      <c r="EF118" s="144"/>
      <c r="EG118" s="144"/>
      <c r="EH118" s="144"/>
      <c r="EI118" s="144"/>
      <c r="EJ118" s="144"/>
      <c r="EK118" s="144"/>
      <c r="EL118" s="144"/>
      <c r="EM118" s="144"/>
      <c r="EN118" s="144"/>
      <c r="EO118" s="144"/>
      <c r="EP118" s="144"/>
      <c r="EQ118" s="144"/>
      <c r="ER118" s="144"/>
      <c r="ES118" s="144"/>
      <c r="ET118" s="144"/>
      <c r="EU118" s="144"/>
      <c r="EV118" s="144"/>
      <c r="EW118" s="144"/>
      <c r="EX118" s="144"/>
      <c r="EY118" s="144"/>
      <c r="EZ118" s="144"/>
      <c r="FA118" s="144"/>
      <c r="FB118" s="144"/>
      <c r="FC118" s="144"/>
      <c r="FD118" s="144"/>
      <c r="FE118" s="144"/>
      <c r="FF118" s="144"/>
      <c r="FG118" s="144"/>
      <c r="FH118" s="144"/>
      <c r="FI118" s="144"/>
      <c r="FJ118" s="144"/>
      <c r="FK118" s="144"/>
      <c r="FL118" s="144"/>
      <c r="FM118" s="144"/>
      <c r="FN118" s="144"/>
      <c r="FO118" s="144"/>
      <c r="FP118" s="144"/>
      <c r="FQ118" s="144"/>
      <c r="FR118" s="144"/>
      <c r="FS118" s="144"/>
      <c r="FT118" s="144"/>
      <c r="FU118" s="144"/>
      <c r="FV118" s="144"/>
      <c r="FW118" s="144"/>
      <c r="FX118" s="144"/>
      <c r="FY118" s="144"/>
      <c r="FZ118" s="144"/>
      <c r="GA118" s="144"/>
      <c r="GB118" s="144"/>
      <c r="GC118" s="144"/>
      <c r="GD118" s="144"/>
      <c r="GE118" s="144"/>
      <c r="GF118" s="144"/>
      <c r="GG118" s="144"/>
      <c r="GH118" s="144"/>
      <c r="GI118" s="144"/>
      <c r="GJ118" s="144"/>
      <c r="GK118" s="144"/>
      <c r="GL118" s="144"/>
      <c r="GM118" s="144"/>
      <c r="GN118" s="144"/>
      <c r="GO118" s="144"/>
      <c r="GP118" s="144"/>
      <c r="GQ118" s="144"/>
      <c r="GR118" s="144"/>
      <c r="GS118" s="144"/>
      <c r="GT118" s="144"/>
      <c r="GU118" s="144"/>
      <c r="GV118" s="144"/>
      <c r="GW118" s="144"/>
      <c r="GX118" s="144"/>
      <c r="GY118" s="144"/>
      <c r="GZ118" s="144"/>
      <c r="HA118" s="144"/>
      <c r="HB118" s="144"/>
      <c r="HC118" s="144"/>
      <c r="HD118" s="144"/>
      <c r="HE118" s="144"/>
      <c r="HF118" s="144"/>
      <c r="HG118" s="144"/>
      <c r="HH118" s="144"/>
      <c r="HI118" s="144"/>
      <c r="HJ118" s="144"/>
      <c r="HK118" s="144"/>
      <c r="HL118" s="144"/>
      <c r="HM118" s="144"/>
      <c r="HN118" s="144"/>
      <c r="HO118" s="144"/>
      <c r="HP118" s="144"/>
      <c r="HQ118" s="144"/>
      <c r="HR118" s="144"/>
      <c r="HS118" s="144"/>
      <c r="HT118" s="144"/>
      <c r="HU118" s="144"/>
      <c r="HV118" s="144"/>
      <c r="HW118" s="144"/>
      <c r="HX118" s="144"/>
      <c r="HY118" s="144"/>
      <c r="HZ118" s="144"/>
      <c r="IA118" s="144"/>
      <c r="IB118" s="144"/>
      <c r="IC118" s="144"/>
      <c r="ID118" s="144"/>
      <c r="IE118" s="144"/>
      <c r="IF118" s="144"/>
      <c r="IG118" s="144"/>
      <c r="IH118" s="144"/>
      <c r="II118" s="144"/>
      <c r="IJ118" s="144"/>
      <c r="IK118" s="144"/>
      <c r="IL118" s="144"/>
      <c r="IM118" s="144"/>
      <c r="IN118" s="144"/>
      <c r="IO118" s="144"/>
      <c r="IP118" s="144"/>
      <c r="IQ118" s="144"/>
      <c r="IR118" s="144"/>
      <c r="IS118" s="144"/>
      <c r="IT118" s="144"/>
      <c r="IU118" s="144"/>
      <c r="IV118" s="144"/>
      <c r="IW118" s="144"/>
    </row>
    <row r="119" spans="1:257" s="177" customFormat="1" outlineLevel="1" x14ac:dyDescent="0.2">
      <c r="A119" s="206" t="s">
        <v>16</v>
      </c>
      <c r="B119" s="192" t="s">
        <v>540</v>
      </c>
      <c r="C119" s="191">
        <v>0.25</v>
      </c>
      <c r="D119" s="191">
        <v>0.25</v>
      </c>
      <c r="E119" s="202">
        <f t="shared" si="102"/>
        <v>1</v>
      </c>
      <c r="F119" s="191" t="s">
        <v>28</v>
      </c>
      <c r="G119" s="192" t="s">
        <v>76</v>
      </c>
      <c r="H119" s="186"/>
      <c r="I119" s="186"/>
      <c r="J119" s="186"/>
      <c r="K119" s="186"/>
      <c r="L119" s="186">
        <v>0.25</v>
      </c>
      <c r="M119" s="186">
        <v>0</v>
      </c>
      <c r="N119" s="186">
        <f t="shared" si="84"/>
        <v>0</v>
      </c>
      <c r="O119" s="186">
        <f t="shared" si="85"/>
        <v>0</v>
      </c>
      <c r="P119" s="189">
        <f t="shared" si="86"/>
        <v>0</v>
      </c>
    </row>
    <row r="120" spans="1:257" s="177" customFormat="1" outlineLevel="1" x14ac:dyDescent="0.2">
      <c r="A120" s="206" t="s">
        <v>16</v>
      </c>
      <c r="B120" s="192" t="s">
        <v>541</v>
      </c>
      <c r="C120" s="191">
        <v>2</v>
      </c>
      <c r="D120" s="191">
        <v>2.5</v>
      </c>
      <c r="E120" s="202">
        <f t="shared" si="102"/>
        <v>0.8</v>
      </c>
      <c r="F120" s="191" t="s">
        <v>28</v>
      </c>
      <c r="G120" s="192" t="s">
        <v>76</v>
      </c>
      <c r="H120" s="186"/>
      <c r="I120" s="186"/>
      <c r="J120" s="186"/>
      <c r="K120" s="186"/>
      <c r="L120" s="186"/>
      <c r="M120" s="186"/>
      <c r="N120" s="186">
        <v>0</v>
      </c>
      <c r="O120" s="186">
        <f t="shared" ref="O120" si="138">N120</f>
        <v>0</v>
      </c>
      <c r="P120" s="189">
        <f t="shared" ref="P120" si="139">O120</f>
        <v>0</v>
      </c>
    </row>
    <row r="121" spans="1:257" outlineLevel="1" x14ac:dyDescent="0.2">
      <c r="A121" s="153" t="s">
        <v>16</v>
      </c>
      <c r="B121" s="152" t="s">
        <v>136</v>
      </c>
      <c r="C121" s="150"/>
      <c r="D121" s="191"/>
      <c r="E121" s="202" t="str">
        <f t="shared" si="102"/>
        <v/>
      </c>
      <c r="F121" s="150"/>
      <c r="G121" s="151"/>
      <c r="H121" s="165"/>
      <c r="I121" s="181"/>
      <c r="J121" s="181"/>
      <c r="K121" s="181"/>
      <c r="L121" s="181"/>
      <c r="M121" s="181"/>
      <c r="N121" s="181"/>
      <c r="O121" s="181"/>
      <c r="P121" s="189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  <c r="BA121" s="144"/>
      <c r="BB121" s="144"/>
      <c r="BC121" s="144"/>
      <c r="BD121" s="144"/>
      <c r="BE121" s="144"/>
      <c r="BF121" s="144"/>
      <c r="BG121" s="144"/>
      <c r="BH121" s="144"/>
      <c r="BI121" s="144"/>
      <c r="BJ121" s="144"/>
      <c r="BK121" s="144"/>
      <c r="BL121" s="144"/>
      <c r="BM121" s="144"/>
      <c r="BN121" s="144"/>
      <c r="BO121" s="144"/>
      <c r="BP121" s="144"/>
      <c r="BQ121" s="144"/>
      <c r="BR121" s="144"/>
      <c r="BS121" s="144"/>
      <c r="BT121" s="144"/>
      <c r="BU121" s="144"/>
      <c r="BV121" s="144"/>
      <c r="BW121" s="144"/>
      <c r="BX121" s="144"/>
      <c r="BY121" s="144"/>
      <c r="BZ121" s="144"/>
      <c r="CA121" s="144"/>
      <c r="CB121" s="144"/>
      <c r="CC121" s="144"/>
      <c r="CD121" s="144"/>
      <c r="CE121" s="144"/>
      <c r="CF121" s="144"/>
      <c r="CG121" s="144"/>
      <c r="CH121" s="144"/>
      <c r="CI121" s="144"/>
      <c r="CJ121" s="144"/>
      <c r="CK121" s="144"/>
      <c r="CL121" s="144"/>
      <c r="CM121" s="144"/>
      <c r="CN121" s="144"/>
      <c r="CO121" s="144"/>
      <c r="CP121" s="144"/>
      <c r="CQ121" s="144"/>
      <c r="CR121" s="144"/>
      <c r="CS121" s="144"/>
      <c r="CT121" s="144"/>
      <c r="CU121" s="144"/>
      <c r="CV121" s="144"/>
      <c r="CW121" s="144"/>
      <c r="CX121" s="144"/>
      <c r="CY121" s="144"/>
      <c r="CZ121" s="144"/>
      <c r="DA121" s="144"/>
      <c r="DB121" s="144"/>
      <c r="DC121" s="144"/>
      <c r="DD121" s="144"/>
      <c r="DE121" s="144"/>
      <c r="DF121" s="144"/>
      <c r="DG121" s="144"/>
      <c r="DH121" s="144"/>
      <c r="DI121" s="144"/>
      <c r="DJ121" s="144"/>
      <c r="DK121" s="144"/>
      <c r="DL121" s="144"/>
      <c r="DM121" s="144"/>
      <c r="DN121" s="144"/>
      <c r="DO121" s="144"/>
      <c r="DP121" s="144"/>
      <c r="DQ121" s="144"/>
      <c r="DR121" s="144"/>
      <c r="DS121" s="144"/>
      <c r="DT121" s="144"/>
      <c r="DU121" s="144"/>
      <c r="DV121" s="144"/>
      <c r="DW121" s="144"/>
      <c r="DX121" s="144"/>
      <c r="DY121" s="144"/>
      <c r="DZ121" s="144"/>
      <c r="EA121" s="144"/>
      <c r="EB121" s="144"/>
      <c r="EC121" s="144"/>
      <c r="ED121" s="144"/>
      <c r="EE121" s="144"/>
      <c r="EF121" s="144"/>
      <c r="EG121" s="144"/>
      <c r="EH121" s="144"/>
      <c r="EI121" s="144"/>
      <c r="EJ121" s="144"/>
      <c r="EK121" s="144"/>
      <c r="EL121" s="144"/>
      <c r="EM121" s="144"/>
      <c r="EN121" s="144"/>
      <c r="EO121" s="144"/>
      <c r="EP121" s="144"/>
      <c r="EQ121" s="144"/>
      <c r="ER121" s="144"/>
      <c r="ES121" s="144"/>
      <c r="ET121" s="144"/>
      <c r="EU121" s="144"/>
      <c r="EV121" s="144"/>
      <c r="EW121" s="144"/>
      <c r="EX121" s="144"/>
      <c r="EY121" s="144"/>
      <c r="EZ121" s="144"/>
      <c r="FA121" s="144"/>
      <c r="FB121" s="144"/>
      <c r="FC121" s="144"/>
      <c r="FD121" s="144"/>
      <c r="FE121" s="144"/>
      <c r="FF121" s="144"/>
      <c r="FG121" s="144"/>
      <c r="FH121" s="144"/>
      <c r="FI121" s="144"/>
      <c r="FJ121" s="144"/>
      <c r="FK121" s="144"/>
      <c r="FL121" s="144"/>
      <c r="FM121" s="144"/>
      <c r="FN121" s="144"/>
      <c r="FO121" s="144"/>
      <c r="FP121" s="144"/>
      <c r="FQ121" s="144"/>
      <c r="FR121" s="144"/>
      <c r="FS121" s="144"/>
      <c r="FT121" s="144"/>
      <c r="FU121" s="144"/>
      <c r="FV121" s="144"/>
      <c r="FW121" s="144"/>
      <c r="FX121" s="144"/>
      <c r="FY121" s="144"/>
      <c r="FZ121" s="144"/>
      <c r="GA121" s="144"/>
      <c r="GB121" s="144"/>
      <c r="GC121" s="144"/>
      <c r="GD121" s="144"/>
      <c r="GE121" s="144"/>
      <c r="GF121" s="144"/>
      <c r="GG121" s="144"/>
      <c r="GH121" s="144"/>
      <c r="GI121" s="144"/>
      <c r="GJ121" s="144"/>
      <c r="GK121" s="144"/>
      <c r="GL121" s="144"/>
      <c r="GM121" s="144"/>
      <c r="GN121" s="144"/>
      <c r="GO121" s="144"/>
      <c r="GP121" s="144"/>
      <c r="GQ121" s="144"/>
      <c r="GR121" s="144"/>
      <c r="GS121" s="144"/>
      <c r="GT121" s="144"/>
      <c r="GU121" s="144"/>
      <c r="GV121" s="144"/>
      <c r="GW121" s="144"/>
      <c r="GX121" s="144"/>
      <c r="GY121" s="144"/>
      <c r="GZ121" s="144"/>
      <c r="HA121" s="144"/>
      <c r="HB121" s="144"/>
      <c r="HC121" s="144"/>
      <c r="HD121" s="144"/>
      <c r="HE121" s="144"/>
      <c r="HF121" s="144"/>
      <c r="HG121" s="144"/>
      <c r="HH121" s="144"/>
      <c r="HI121" s="144"/>
      <c r="HJ121" s="144"/>
      <c r="HK121" s="144"/>
      <c r="HL121" s="144"/>
      <c r="HM121" s="144"/>
      <c r="HN121" s="144"/>
      <c r="HO121" s="144"/>
      <c r="HP121" s="144"/>
      <c r="HQ121" s="144"/>
      <c r="HR121" s="144"/>
      <c r="HS121" s="144"/>
      <c r="HT121" s="144"/>
      <c r="HU121" s="144"/>
      <c r="HV121" s="144"/>
      <c r="HW121" s="144"/>
      <c r="HX121" s="144"/>
      <c r="HY121" s="144"/>
      <c r="HZ121" s="144"/>
      <c r="IA121" s="144"/>
      <c r="IB121" s="144"/>
      <c r="IC121" s="144"/>
      <c r="ID121" s="144"/>
      <c r="IE121" s="144"/>
      <c r="IF121" s="144"/>
      <c r="IG121" s="144"/>
      <c r="IH121" s="144"/>
      <c r="II121" s="144"/>
      <c r="IJ121" s="144"/>
      <c r="IK121" s="144"/>
      <c r="IL121" s="144"/>
      <c r="IM121" s="144"/>
      <c r="IN121" s="144"/>
      <c r="IO121" s="144"/>
      <c r="IP121" s="144"/>
      <c r="IQ121" s="144"/>
      <c r="IR121" s="144"/>
      <c r="IS121" s="144"/>
      <c r="IT121" s="144"/>
      <c r="IU121" s="144"/>
      <c r="IV121" s="144"/>
      <c r="IW121" s="144"/>
    </row>
    <row r="122" spans="1:257" ht="15" outlineLevel="1" x14ac:dyDescent="0.25">
      <c r="A122" s="153" t="s">
        <v>16</v>
      </c>
      <c r="B122" s="149" t="s">
        <v>475</v>
      </c>
      <c r="C122" s="150">
        <v>0.5</v>
      </c>
      <c r="D122" s="108">
        <v>0</v>
      </c>
      <c r="E122" s="219" t="s">
        <v>347</v>
      </c>
      <c r="F122" s="150" t="s">
        <v>31</v>
      </c>
      <c r="G122" s="151" t="s">
        <v>87</v>
      </c>
      <c r="H122" s="181">
        <f t="shared" ref="H122:H125" si="140">C122</f>
        <v>0.5</v>
      </c>
      <c r="I122" s="181">
        <f t="shared" si="80"/>
        <v>0.5</v>
      </c>
      <c r="J122" s="181">
        <f t="shared" si="81"/>
        <v>0.5</v>
      </c>
      <c r="K122" s="181">
        <f t="shared" si="82"/>
        <v>0.5</v>
      </c>
      <c r="L122" s="181">
        <f t="shared" si="87"/>
        <v>0.5</v>
      </c>
      <c r="M122" s="181">
        <f t="shared" si="83"/>
        <v>0.5</v>
      </c>
      <c r="N122" s="181">
        <f t="shared" si="84"/>
        <v>0.5</v>
      </c>
      <c r="O122" s="181">
        <f t="shared" si="85"/>
        <v>0.5</v>
      </c>
      <c r="P122" s="189">
        <f t="shared" si="86"/>
        <v>0.5</v>
      </c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/>
      <c r="AY122" s="144"/>
      <c r="AZ122" s="144"/>
      <c r="BA122" s="144"/>
      <c r="BB122" s="144"/>
      <c r="BC122" s="144"/>
      <c r="BD122" s="144"/>
      <c r="BE122" s="144"/>
      <c r="BF122" s="144"/>
      <c r="BG122" s="144"/>
      <c r="BH122" s="144"/>
      <c r="BI122" s="144"/>
      <c r="BJ122" s="144"/>
      <c r="BK122" s="144"/>
      <c r="BL122" s="144"/>
      <c r="BM122" s="144"/>
      <c r="BN122" s="144"/>
      <c r="BO122" s="144"/>
      <c r="BP122" s="144"/>
      <c r="BQ122" s="144"/>
      <c r="BR122" s="144"/>
      <c r="BS122" s="144"/>
      <c r="BT122" s="144"/>
      <c r="BU122" s="144"/>
      <c r="BV122" s="144"/>
      <c r="BW122" s="144"/>
      <c r="BX122" s="144"/>
      <c r="BY122" s="144"/>
      <c r="BZ122" s="144"/>
      <c r="CA122" s="144"/>
      <c r="CB122" s="144"/>
      <c r="CC122" s="144"/>
      <c r="CD122" s="144"/>
      <c r="CE122" s="144"/>
      <c r="CF122" s="144"/>
      <c r="CG122" s="144"/>
      <c r="CH122" s="144"/>
      <c r="CI122" s="144"/>
      <c r="CJ122" s="144"/>
      <c r="CK122" s="144"/>
      <c r="CL122" s="144"/>
      <c r="CM122" s="144"/>
      <c r="CN122" s="144"/>
      <c r="CO122" s="144"/>
      <c r="CP122" s="144"/>
      <c r="CQ122" s="144"/>
      <c r="CR122" s="144"/>
      <c r="CS122" s="144"/>
      <c r="CT122" s="144"/>
      <c r="CU122" s="144"/>
      <c r="CV122" s="144"/>
      <c r="CW122" s="144"/>
      <c r="CX122" s="144"/>
      <c r="CY122" s="144"/>
      <c r="CZ122" s="144"/>
      <c r="DA122" s="144"/>
      <c r="DB122" s="144"/>
      <c r="DC122" s="144"/>
      <c r="DD122" s="144"/>
      <c r="DE122" s="144"/>
      <c r="DF122" s="144"/>
      <c r="DG122" s="144"/>
      <c r="DH122" s="144"/>
      <c r="DI122" s="144"/>
      <c r="DJ122" s="144"/>
      <c r="DK122" s="144"/>
      <c r="DL122" s="144"/>
      <c r="DM122" s="144"/>
      <c r="DN122" s="144"/>
      <c r="DO122" s="144"/>
      <c r="DP122" s="144"/>
      <c r="DQ122" s="144"/>
      <c r="DR122" s="144"/>
      <c r="DS122" s="144"/>
      <c r="DT122" s="144"/>
      <c r="DU122" s="144"/>
      <c r="DV122" s="144"/>
      <c r="DW122" s="144"/>
      <c r="DX122" s="144"/>
      <c r="DY122" s="144"/>
      <c r="DZ122" s="144"/>
      <c r="EA122" s="144"/>
      <c r="EB122" s="144"/>
      <c r="EC122" s="144"/>
      <c r="ED122" s="144"/>
      <c r="EE122" s="144"/>
      <c r="EF122" s="144"/>
      <c r="EG122" s="144"/>
      <c r="EH122" s="144"/>
      <c r="EI122" s="144"/>
      <c r="EJ122" s="144"/>
      <c r="EK122" s="144"/>
      <c r="EL122" s="144"/>
      <c r="EM122" s="144"/>
      <c r="EN122" s="144"/>
      <c r="EO122" s="144"/>
      <c r="EP122" s="144"/>
      <c r="EQ122" s="144"/>
      <c r="ER122" s="144"/>
      <c r="ES122" s="144"/>
      <c r="ET122" s="144"/>
      <c r="EU122" s="144"/>
      <c r="EV122" s="144"/>
      <c r="EW122" s="144"/>
      <c r="EX122" s="144"/>
      <c r="EY122" s="144"/>
      <c r="EZ122" s="144"/>
      <c r="FA122" s="144"/>
      <c r="FB122" s="144"/>
      <c r="FC122" s="144"/>
      <c r="FD122" s="144"/>
      <c r="FE122" s="144"/>
      <c r="FF122" s="144"/>
      <c r="FG122" s="144"/>
      <c r="FH122" s="144"/>
      <c r="FI122" s="144"/>
      <c r="FJ122" s="144"/>
      <c r="FK122" s="144"/>
      <c r="FL122" s="144"/>
      <c r="FM122" s="144"/>
      <c r="FN122" s="144"/>
      <c r="FO122" s="144"/>
      <c r="FP122" s="144"/>
      <c r="FQ122" s="144"/>
      <c r="FR122" s="144"/>
      <c r="FS122" s="144"/>
      <c r="FT122" s="144"/>
      <c r="FU122" s="144"/>
      <c r="FV122" s="144"/>
      <c r="FW122" s="144"/>
      <c r="FX122" s="144"/>
      <c r="FY122" s="144"/>
      <c r="FZ122" s="144"/>
      <c r="GA122" s="144"/>
      <c r="GB122" s="144"/>
      <c r="GC122" s="144"/>
      <c r="GD122" s="144"/>
      <c r="GE122" s="144"/>
      <c r="GF122" s="144"/>
      <c r="GG122" s="144"/>
      <c r="GH122" s="144"/>
      <c r="GI122" s="144"/>
      <c r="GJ122" s="144"/>
      <c r="GK122" s="144"/>
      <c r="GL122" s="144"/>
      <c r="GM122" s="144"/>
      <c r="GN122" s="144"/>
      <c r="GO122" s="144"/>
      <c r="GP122" s="144"/>
      <c r="GQ122" s="144"/>
      <c r="GR122" s="144"/>
      <c r="GS122" s="144"/>
      <c r="GT122" s="144"/>
      <c r="GU122" s="144"/>
      <c r="GV122" s="144"/>
      <c r="GW122" s="144"/>
      <c r="GX122" s="144"/>
      <c r="GY122" s="144"/>
      <c r="GZ122" s="144"/>
      <c r="HA122" s="144"/>
      <c r="HB122" s="144"/>
      <c r="HC122" s="144"/>
      <c r="HD122" s="144"/>
      <c r="HE122" s="144"/>
      <c r="HF122" s="144"/>
      <c r="HG122" s="144"/>
      <c r="HH122" s="144"/>
      <c r="HI122" s="144"/>
      <c r="HJ122" s="144"/>
      <c r="HK122" s="144"/>
      <c r="HL122" s="144"/>
      <c r="HM122" s="144"/>
      <c r="HN122" s="144"/>
      <c r="HO122" s="144"/>
      <c r="HP122" s="144"/>
      <c r="HQ122" s="144"/>
      <c r="HR122" s="144"/>
      <c r="HS122" s="144"/>
      <c r="HT122" s="144"/>
      <c r="HU122" s="144"/>
      <c r="HV122" s="144"/>
      <c r="HW122" s="144"/>
      <c r="HX122" s="144"/>
      <c r="HY122" s="144"/>
      <c r="HZ122" s="144"/>
      <c r="IA122" s="144"/>
      <c r="IB122" s="144"/>
      <c r="IC122" s="144"/>
      <c r="ID122" s="144"/>
      <c r="IE122" s="144"/>
      <c r="IF122" s="144"/>
      <c r="IG122" s="144"/>
      <c r="IH122" s="144"/>
      <c r="II122" s="144"/>
      <c r="IJ122" s="144"/>
      <c r="IK122" s="144"/>
      <c r="IL122" s="144"/>
      <c r="IM122" s="144"/>
      <c r="IN122" s="144"/>
      <c r="IO122" s="144"/>
      <c r="IP122" s="144"/>
      <c r="IQ122" s="144"/>
      <c r="IR122" s="144"/>
      <c r="IS122" s="144"/>
      <c r="IT122" s="144"/>
      <c r="IU122" s="144"/>
      <c r="IV122" s="144"/>
      <c r="IW122" s="144"/>
    </row>
    <row r="123" spans="1:257" ht="15" outlineLevel="1" x14ac:dyDescent="0.25">
      <c r="A123" s="153" t="s">
        <v>16</v>
      </c>
      <c r="B123" s="151" t="s">
        <v>476</v>
      </c>
      <c r="C123" s="150">
        <v>0.5</v>
      </c>
      <c r="D123" s="108">
        <v>0</v>
      </c>
      <c r="E123" s="219" t="s">
        <v>347</v>
      </c>
      <c r="F123" s="150" t="s">
        <v>31</v>
      </c>
      <c r="G123" s="151" t="s">
        <v>87</v>
      </c>
      <c r="H123" s="181">
        <f t="shared" si="140"/>
        <v>0.5</v>
      </c>
      <c r="I123" s="181">
        <f t="shared" si="80"/>
        <v>0.5</v>
      </c>
      <c r="J123" s="181">
        <f t="shared" si="81"/>
        <v>0.5</v>
      </c>
      <c r="K123" s="181">
        <f t="shared" si="82"/>
        <v>0.5</v>
      </c>
      <c r="L123" s="181">
        <f t="shared" si="87"/>
        <v>0.5</v>
      </c>
      <c r="M123" s="181">
        <f t="shared" si="83"/>
        <v>0.5</v>
      </c>
      <c r="N123" s="181">
        <f t="shared" si="84"/>
        <v>0.5</v>
      </c>
      <c r="O123" s="181">
        <f t="shared" si="85"/>
        <v>0.5</v>
      </c>
      <c r="P123" s="189">
        <f t="shared" si="86"/>
        <v>0.5</v>
      </c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/>
      <c r="AY123" s="144"/>
      <c r="AZ123" s="144"/>
      <c r="BA123" s="144"/>
      <c r="BB123" s="144"/>
      <c r="BC123" s="144"/>
      <c r="BD123" s="144"/>
      <c r="BE123" s="144"/>
      <c r="BF123" s="144"/>
      <c r="BG123" s="144"/>
      <c r="BH123" s="144"/>
      <c r="BI123" s="144"/>
      <c r="BJ123" s="144"/>
      <c r="BK123" s="144"/>
      <c r="BL123" s="144"/>
      <c r="BM123" s="144"/>
      <c r="BN123" s="144"/>
      <c r="BO123" s="144"/>
      <c r="BP123" s="144"/>
      <c r="BQ123" s="144"/>
      <c r="BR123" s="144"/>
      <c r="BS123" s="144"/>
      <c r="BT123" s="144"/>
      <c r="BU123" s="144"/>
      <c r="BV123" s="144"/>
      <c r="BW123" s="144"/>
      <c r="BX123" s="144"/>
      <c r="BY123" s="144"/>
      <c r="BZ123" s="144"/>
      <c r="CA123" s="144"/>
      <c r="CB123" s="144"/>
      <c r="CC123" s="144"/>
      <c r="CD123" s="144"/>
      <c r="CE123" s="144"/>
      <c r="CF123" s="144"/>
      <c r="CG123" s="144"/>
      <c r="CH123" s="144"/>
      <c r="CI123" s="144"/>
      <c r="CJ123" s="144"/>
      <c r="CK123" s="144"/>
      <c r="CL123" s="144"/>
      <c r="CM123" s="144"/>
      <c r="CN123" s="144"/>
      <c r="CO123" s="144"/>
      <c r="CP123" s="144"/>
      <c r="CQ123" s="144"/>
      <c r="CR123" s="144"/>
      <c r="CS123" s="144"/>
      <c r="CT123" s="144"/>
      <c r="CU123" s="144"/>
      <c r="CV123" s="144"/>
      <c r="CW123" s="144"/>
      <c r="CX123" s="144"/>
      <c r="CY123" s="144"/>
      <c r="CZ123" s="144"/>
      <c r="DA123" s="144"/>
      <c r="DB123" s="144"/>
      <c r="DC123" s="144"/>
      <c r="DD123" s="144"/>
      <c r="DE123" s="144"/>
      <c r="DF123" s="144"/>
      <c r="DG123" s="144"/>
      <c r="DH123" s="144"/>
      <c r="DI123" s="144"/>
      <c r="DJ123" s="144"/>
      <c r="DK123" s="144"/>
      <c r="DL123" s="144"/>
      <c r="DM123" s="144"/>
      <c r="DN123" s="144"/>
      <c r="DO123" s="144"/>
      <c r="DP123" s="144"/>
      <c r="DQ123" s="144"/>
      <c r="DR123" s="144"/>
      <c r="DS123" s="144"/>
      <c r="DT123" s="144"/>
      <c r="DU123" s="144"/>
      <c r="DV123" s="144"/>
      <c r="DW123" s="144"/>
      <c r="DX123" s="144"/>
      <c r="DY123" s="144"/>
      <c r="DZ123" s="144"/>
      <c r="EA123" s="144"/>
      <c r="EB123" s="144"/>
      <c r="EC123" s="144"/>
      <c r="ED123" s="144"/>
      <c r="EE123" s="144"/>
      <c r="EF123" s="144"/>
      <c r="EG123" s="144"/>
      <c r="EH123" s="144"/>
      <c r="EI123" s="144"/>
      <c r="EJ123" s="144"/>
      <c r="EK123" s="144"/>
      <c r="EL123" s="144"/>
      <c r="EM123" s="144"/>
      <c r="EN123" s="144"/>
      <c r="EO123" s="144"/>
      <c r="EP123" s="144"/>
      <c r="EQ123" s="144"/>
      <c r="ER123" s="144"/>
      <c r="ES123" s="144"/>
      <c r="ET123" s="144"/>
      <c r="EU123" s="144"/>
      <c r="EV123" s="144"/>
      <c r="EW123" s="144"/>
      <c r="EX123" s="144"/>
      <c r="EY123" s="144"/>
      <c r="EZ123" s="144"/>
      <c r="FA123" s="144"/>
      <c r="FB123" s="144"/>
      <c r="FC123" s="144"/>
      <c r="FD123" s="144"/>
      <c r="FE123" s="144"/>
      <c r="FF123" s="144"/>
      <c r="FG123" s="144"/>
      <c r="FH123" s="144"/>
      <c r="FI123" s="144"/>
      <c r="FJ123" s="144"/>
      <c r="FK123" s="144"/>
      <c r="FL123" s="144"/>
      <c r="FM123" s="144"/>
      <c r="FN123" s="144"/>
      <c r="FO123" s="144"/>
      <c r="FP123" s="144"/>
      <c r="FQ123" s="144"/>
      <c r="FR123" s="144"/>
      <c r="FS123" s="144"/>
      <c r="FT123" s="144"/>
      <c r="FU123" s="144"/>
      <c r="FV123" s="144"/>
      <c r="FW123" s="144"/>
      <c r="FX123" s="144"/>
      <c r="FY123" s="144"/>
      <c r="FZ123" s="144"/>
      <c r="GA123" s="144"/>
      <c r="GB123" s="144"/>
      <c r="GC123" s="144"/>
      <c r="GD123" s="144"/>
      <c r="GE123" s="144"/>
      <c r="GF123" s="144"/>
      <c r="GG123" s="144"/>
      <c r="GH123" s="144"/>
      <c r="GI123" s="144"/>
      <c r="GJ123" s="144"/>
      <c r="GK123" s="144"/>
      <c r="GL123" s="144"/>
      <c r="GM123" s="144"/>
      <c r="GN123" s="144"/>
      <c r="GO123" s="144"/>
      <c r="GP123" s="144"/>
      <c r="GQ123" s="144"/>
      <c r="GR123" s="144"/>
      <c r="GS123" s="144"/>
      <c r="GT123" s="144"/>
      <c r="GU123" s="144"/>
      <c r="GV123" s="144"/>
      <c r="GW123" s="144"/>
      <c r="GX123" s="144"/>
      <c r="GY123" s="144"/>
      <c r="GZ123" s="144"/>
      <c r="HA123" s="144"/>
      <c r="HB123" s="144"/>
      <c r="HC123" s="144"/>
      <c r="HD123" s="144"/>
      <c r="HE123" s="144"/>
      <c r="HF123" s="144"/>
      <c r="HG123" s="144"/>
      <c r="HH123" s="144"/>
      <c r="HI123" s="144"/>
      <c r="HJ123" s="144"/>
      <c r="HK123" s="144"/>
      <c r="HL123" s="144"/>
      <c r="HM123" s="144"/>
      <c r="HN123" s="144"/>
      <c r="HO123" s="144"/>
      <c r="HP123" s="144"/>
      <c r="HQ123" s="144"/>
      <c r="HR123" s="144"/>
      <c r="HS123" s="144"/>
      <c r="HT123" s="144"/>
      <c r="HU123" s="144"/>
      <c r="HV123" s="144"/>
      <c r="HW123" s="144"/>
      <c r="HX123" s="144"/>
      <c r="HY123" s="144"/>
      <c r="HZ123" s="144"/>
      <c r="IA123" s="144"/>
      <c r="IB123" s="144"/>
      <c r="IC123" s="144"/>
      <c r="ID123" s="144"/>
      <c r="IE123" s="144"/>
      <c r="IF123" s="144"/>
      <c r="IG123" s="144"/>
      <c r="IH123" s="144"/>
      <c r="II123" s="144"/>
      <c r="IJ123" s="144"/>
      <c r="IK123" s="144"/>
      <c r="IL123" s="144"/>
      <c r="IM123" s="144"/>
      <c r="IN123" s="144"/>
      <c r="IO123" s="144"/>
      <c r="IP123" s="144"/>
      <c r="IQ123" s="144"/>
      <c r="IR123" s="144"/>
      <c r="IS123" s="144"/>
      <c r="IT123" s="144"/>
      <c r="IU123" s="144"/>
      <c r="IV123" s="144"/>
      <c r="IW123" s="144"/>
    </row>
    <row r="124" spans="1:257" ht="15" outlineLevel="1" x14ac:dyDescent="0.25">
      <c r="A124" s="153" t="s">
        <v>16</v>
      </c>
      <c r="B124" s="151" t="s">
        <v>477</v>
      </c>
      <c r="C124" s="150">
        <v>0.5</v>
      </c>
      <c r="D124" s="108">
        <v>0</v>
      </c>
      <c r="E124" s="219" t="s">
        <v>347</v>
      </c>
      <c r="F124" s="150" t="s">
        <v>31</v>
      </c>
      <c r="G124" s="151" t="s">
        <v>87</v>
      </c>
      <c r="H124" s="181">
        <f t="shared" si="140"/>
        <v>0.5</v>
      </c>
      <c r="I124" s="181">
        <f t="shared" si="80"/>
        <v>0.5</v>
      </c>
      <c r="J124" s="181">
        <f t="shared" si="81"/>
        <v>0.5</v>
      </c>
      <c r="K124" s="181">
        <f t="shared" si="82"/>
        <v>0.5</v>
      </c>
      <c r="L124" s="181">
        <f t="shared" si="87"/>
        <v>0.5</v>
      </c>
      <c r="M124" s="181">
        <f t="shared" si="83"/>
        <v>0.5</v>
      </c>
      <c r="N124" s="181">
        <f t="shared" si="84"/>
        <v>0.5</v>
      </c>
      <c r="O124" s="181">
        <f t="shared" si="85"/>
        <v>0.5</v>
      </c>
      <c r="P124" s="189">
        <f t="shared" si="86"/>
        <v>0.5</v>
      </c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  <c r="BJ124" s="144"/>
      <c r="BK124" s="144"/>
      <c r="BL124" s="144"/>
      <c r="BM124" s="144"/>
      <c r="BN124" s="144"/>
      <c r="BO124" s="144"/>
      <c r="BP124" s="144"/>
      <c r="BQ124" s="144"/>
      <c r="BR124" s="144"/>
      <c r="BS124" s="144"/>
      <c r="BT124" s="144"/>
      <c r="BU124" s="144"/>
      <c r="BV124" s="144"/>
      <c r="BW124" s="144"/>
      <c r="BX124" s="144"/>
      <c r="BY124" s="144"/>
      <c r="BZ124" s="144"/>
      <c r="CA124" s="144"/>
      <c r="CB124" s="144"/>
      <c r="CC124" s="144"/>
      <c r="CD124" s="144"/>
      <c r="CE124" s="144"/>
      <c r="CF124" s="144"/>
      <c r="CG124" s="144"/>
      <c r="CH124" s="144"/>
      <c r="CI124" s="144"/>
      <c r="CJ124" s="144"/>
      <c r="CK124" s="144"/>
      <c r="CL124" s="144"/>
      <c r="CM124" s="144"/>
      <c r="CN124" s="144"/>
      <c r="CO124" s="144"/>
      <c r="CP124" s="144"/>
      <c r="CQ124" s="144"/>
      <c r="CR124" s="144"/>
      <c r="CS124" s="144"/>
      <c r="CT124" s="144"/>
      <c r="CU124" s="144"/>
      <c r="CV124" s="144"/>
      <c r="CW124" s="144"/>
      <c r="CX124" s="144"/>
      <c r="CY124" s="144"/>
      <c r="CZ124" s="144"/>
      <c r="DA124" s="144"/>
      <c r="DB124" s="144"/>
      <c r="DC124" s="144"/>
      <c r="DD124" s="144"/>
      <c r="DE124" s="144"/>
      <c r="DF124" s="144"/>
      <c r="DG124" s="144"/>
      <c r="DH124" s="144"/>
      <c r="DI124" s="144"/>
      <c r="DJ124" s="144"/>
      <c r="DK124" s="144"/>
      <c r="DL124" s="144"/>
      <c r="DM124" s="144"/>
      <c r="DN124" s="144"/>
      <c r="DO124" s="144"/>
      <c r="DP124" s="144"/>
      <c r="DQ124" s="144"/>
      <c r="DR124" s="144"/>
      <c r="DS124" s="144"/>
      <c r="DT124" s="144"/>
      <c r="DU124" s="144"/>
      <c r="DV124" s="144"/>
      <c r="DW124" s="144"/>
      <c r="DX124" s="144"/>
      <c r="DY124" s="144"/>
      <c r="DZ124" s="144"/>
      <c r="EA124" s="144"/>
      <c r="EB124" s="144"/>
      <c r="EC124" s="144"/>
      <c r="ED124" s="144"/>
      <c r="EE124" s="144"/>
      <c r="EF124" s="144"/>
      <c r="EG124" s="144"/>
      <c r="EH124" s="144"/>
      <c r="EI124" s="144"/>
      <c r="EJ124" s="144"/>
      <c r="EK124" s="144"/>
      <c r="EL124" s="144"/>
      <c r="EM124" s="144"/>
      <c r="EN124" s="144"/>
      <c r="EO124" s="144"/>
      <c r="EP124" s="144"/>
      <c r="EQ124" s="144"/>
      <c r="ER124" s="144"/>
      <c r="ES124" s="144"/>
      <c r="ET124" s="144"/>
      <c r="EU124" s="144"/>
      <c r="EV124" s="144"/>
      <c r="EW124" s="144"/>
      <c r="EX124" s="144"/>
      <c r="EY124" s="144"/>
      <c r="EZ124" s="144"/>
      <c r="FA124" s="144"/>
      <c r="FB124" s="144"/>
      <c r="FC124" s="144"/>
      <c r="FD124" s="144"/>
      <c r="FE124" s="144"/>
      <c r="FF124" s="144"/>
      <c r="FG124" s="144"/>
      <c r="FH124" s="144"/>
      <c r="FI124" s="144"/>
      <c r="FJ124" s="144"/>
      <c r="FK124" s="144"/>
      <c r="FL124" s="144"/>
      <c r="FM124" s="144"/>
      <c r="FN124" s="144"/>
      <c r="FO124" s="144"/>
      <c r="FP124" s="144"/>
      <c r="FQ124" s="144"/>
      <c r="FR124" s="144"/>
      <c r="FS124" s="144"/>
      <c r="FT124" s="144"/>
      <c r="FU124" s="144"/>
      <c r="FV124" s="144"/>
      <c r="FW124" s="144"/>
      <c r="FX124" s="144"/>
      <c r="FY124" s="144"/>
      <c r="FZ124" s="144"/>
      <c r="GA124" s="144"/>
      <c r="GB124" s="144"/>
      <c r="GC124" s="144"/>
      <c r="GD124" s="144"/>
      <c r="GE124" s="144"/>
      <c r="GF124" s="144"/>
      <c r="GG124" s="144"/>
      <c r="GH124" s="144"/>
      <c r="GI124" s="144"/>
      <c r="GJ124" s="144"/>
      <c r="GK124" s="144"/>
      <c r="GL124" s="144"/>
      <c r="GM124" s="144"/>
      <c r="GN124" s="144"/>
      <c r="GO124" s="144"/>
      <c r="GP124" s="144"/>
      <c r="GQ124" s="144"/>
      <c r="GR124" s="144"/>
      <c r="GS124" s="144"/>
      <c r="GT124" s="144"/>
      <c r="GU124" s="144"/>
      <c r="GV124" s="144"/>
      <c r="GW124" s="144"/>
      <c r="GX124" s="144"/>
      <c r="GY124" s="144"/>
      <c r="GZ124" s="144"/>
      <c r="HA124" s="144"/>
      <c r="HB124" s="144"/>
      <c r="HC124" s="144"/>
      <c r="HD124" s="144"/>
      <c r="HE124" s="144"/>
      <c r="HF124" s="144"/>
      <c r="HG124" s="144"/>
      <c r="HH124" s="144"/>
      <c r="HI124" s="144"/>
      <c r="HJ124" s="144"/>
      <c r="HK124" s="144"/>
      <c r="HL124" s="144"/>
      <c r="HM124" s="144"/>
      <c r="HN124" s="144"/>
      <c r="HO124" s="144"/>
      <c r="HP124" s="144"/>
      <c r="HQ124" s="144"/>
      <c r="HR124" s="144"/>
      <c r="HS124" s="144"/>
      <c r="HT124" s="144"/>
      <c r="HU124" s="144"/>
      <c r="HV124" s="144"/>
      <c r="HW124" s="144"/>
      <c r="HX124" s="144"/>
      <c r="HY124" s="144"/>
      <c r="HZ124" s="144"/>
      <c r="IA124" s="144"/>
      <c r="IB124" s="144"/>
      <c r="IC124" s="144"/>
      <c r="ID124" s="144"/>
      <c r="IE124" s="144"/>
      <c r="IF124" s="144"/>
      <c r="IG124" s="144"/>
      <c r="IH124" s="144"/>
      <c r="II124" s="144"/>
      <c r="IJ124" s="144"/>
      <c r="IK124" s="144"/>
      <c r="IL124" s="144"/>
      <c r="IM124" s="144"/>
      <c r="IN124" s="144"/>
      <c r="IO124" s="144"/>
      <c r="IP124" s="144"/>
      <c r="IQ124" s="144"/>
      <c r="IR124" s="144"/>
      <c r="IS124" s="144"/>
      <c r="IT124" s="144"/>
      <c r="IU124" s="144"/>
      <c r="IV124" s="144"/>
      <c r="IW124" s="144"/>
    </row>
    <row r="125" spans="1:257" ht="15" outlineLevel="1" x14ac:dyDescent="0.25">
      <c r="A125" s="153" t="s">
        <v>16</v>
      </c>
      <c r="B125" s="151" t="s">
        <v>478</v>
      </c>
      <c r="C125" s="150">
        <v>1</v>
      </c>
      <c r="D125" s="108">
        <v>0</v>
      </c>
      <c r="E125" s="219" t="s">
        <v>347</v>
      </c>
      <c r="F125" s="150" t="s">
        <v>31</v>
      </c>
      <c r="G125" s="151" t="s">
        <v>87</v>
      </c>
      <c r="H125" s="181">
        <f t="shared" si="140"/>
        <v>1</v>
      </c>
      <c r="I125" s="181">
        <f t="shared" si="80"/>
        <v>1</v>
      </c>
      <c r="J125" s="181">
        <f t="shared" si="81"/>
        <v>1</v>
      </c>
      <c r="K125" s="181">
        <f t="shared" si="82"/>
        <v>1</v>
      </c>
      <c r="L125" s="181">
        <f t="shared" si="87"/>
        <v>1</v>
      </c>
      <c r="M125" s="181">
        <f t="shared" si="83"/>
        <v>1</v>
      </c>
      <c r="N125" s="181">
        <f t="shared" si="84"/>
        <v>1</v>
      </c>
      <c r="O125" s="181">
        <f t="shared" si="85"/>
        <v>1</v>
      </c>
      <c r="P125" s="189">
        <f t="shared" si="86"/>
        <v>1</v>
      </c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4"/>
      <c r="BM125" s="144"/>
      <c r="BN125" s="144"/>
      <c r="BO125" s="144"/>
      <c r="BP125" s="144"/>
      <c r="BQ125" s="144"/>
      <c r="BR125" s="144"/>
      <c r="BS125" s="144"/>
      <c r="BT125" s="144"/>
      <c r="BU125" s="144"/>
      <c r="BV125" s="144"/>
      <c r="BW125" s="144"/>
      <c r="BX125" s="144"/>
      <c r="BY125" s="144"/>
      <c r="BZ125" s="144"/>
      <c r="CA125" s="144"/>
      <c r="CB125" s="144"/>
      <c r="CC125" s="144"/>
      <c r="CD125" s="144"/>
      <c r="CE125" s="144"/>
      <c r="CF125" s="144"/>
      <c r="CG125" s="144"/>
      <c r="CH125" s="144"/>
      <c r="CI125" s="144"/>
      <c r="CJ125" s="144"/>
      <c r="CK125" s="144"/>
      <c r="CL125" s="144"/>
      <c r="CM125" s="144"/>
      <c r="CN125" s="144"/>
      <c r="CO125" s="144"/>
      <c r="CP125" s="144"/>
      <c r="CQ125" s="144"/>
      <c r="CR125" s="144"/>
      <c r="CS125" s="144"/>
      <c r="CT125" s="144"/>
      <c r="CU125" s="144"/>
      <c r="CV125" s="144"/>
      <c r="CW125" s="144"/>
      <c r="CX125" s="144"/>
      <c r="CY125" s="144"/>
      <c r="CZ125" s="144"/>
      <c r="DA125" s="144"/>
      <c r="DB125" s="144"/>
      <c r="DC125" s="144"/>
      <c r="DD125" s="144"/>
      <c r="DE125" s="144"/>
      <c r="DF125" s="144"/>
      <c r="DG125" s="144"/>
      <c r="DH125" s="144"/>
      <c r="DI125" s="144"/>
      <c r="DJ125" s="144"/>
      <c r="DK125" s="144"/>
      <c r="DL125" s="144"/>
      <c r="DM125" s="144"/>
      <c r="DN125" s="144"/>
      <c r="DO125" s="144"/>
      <c r="DP125" s="144"/>
      <c r="DQ125" s="144"/>
      <c r="DR125" s="144"/>
      <c r="DS125" s="144"/>
      <c r="DT125" s="144"/>
      <c r="DU125" s="144"/>
      <c r="DV125" s="144"/>
      <c r="DW125" s="144"/>
      <c r="DX125" s="144"/>
      <c r="DY125" s="144"/>
      <c r="DZ125" s="144"/>
      <c r="EA125" s="144"/>
      <c r="EB125" s="144"/>
      <c r="EC125" s="144"/>
      <c r="ED125" s="144"/>
      <c r="EE125" s="144"/>
      <c r="EF125" s="144"/>
      <c r="EG125" s="144"/>
      <c r="EH125" s="144"/>
      <c r="EI125" s="144"/>
      <c r="EJ125" s="144"/>
      <c r="EK125" s="144"/>
      <c r="EL125" s="144"/>
      <c r="EM125" s="144"/>
      <c r="EN125" s="144"/>
      <c r="EO125" s="144"/>
      <c r="EP125" s="144"/>
      <c r="EQ125" s="144"/>
      <c r="ER125" s="144"/>
      <c r="ES125" s="144"/>
      <c r="ET125" s="144"/>
      <c r="EU125" s="144"/>
      <c r="EV125" s="144"/>
      <c r="EW125" s="144"/>
      <c r="EX125" s="144"/>
      <c r="EY125" s="144"/>
      <c r="EZ125" s="144"/>
      <c r="FA125" s="144"/>
      <c r="FB125" s="144"/>
      <c r="FC125" s="144"/>
      <c r="FD125" s="144"/>
      <c r="FE125" s="144"/>
      <c r="FF125" s="144"/>
      <c r="FG125" s="144"/>
      <c r="FH125" s="144"/>
      <c r="FI125" s="144"/>
      <c r="FJ125" s="144"/>
      <c r="FK125" s="144"/>
      <c r="FL125" s="144"/>
      <c r="FM125" s="144"/>
      <c r="FN125" s="144"/>
      <c r="FO125" s="144"/>
      <c r="FP125" s="144"/>
      <c r="FQ125" s="144"/>
      <c r="FR125" s="144"/>
      <c r="FS125" s="144"/>
      <c r="FT125" s="144"/>
      <c r="FU125" s="144"/>
      <c r="FV125" s="144"/>
      <c r="FW125" s="144"/>
      <c r="FX125" s="144"/>
      <c r="FY125" s="144"/>
      <c r="FZ125" s="144"/>
      <c r="GA125" s="144"/>
      <c r="GB125" s="144"/>
      <c r="GC125" s="144"/>
      <c r="GD125" s="144"/>
      <c r="GE125" s="144"/>
      <c r="GF125" s="144"/>
      <c r="GG125" s="144"/>
      <c r="GH125" s="144"/>
      <c r="GI125" s="144"/>
      <c r="GJ125" s="144"/>
      <c r="GK125" s="144"/>
      <c r="GL125" s="144"/>
      <c r="GM125" s="144"/>
      <c r="GN125" s="144"/>
      <c r="GO125" s="144"/>
      <c r="GP125" s="144"/>
      <c r="GQ125" s="144"/>
      <c r="GR125" s="144"/>
      <c r="GS125" s="144"/>
      <c r="GT125" s="144"/>
      <c r="GU125" s="144"/>
      <c r="GV125" s="144"/>
      <c r="GW125" s="144"/>
      <c r="GX125" s="144"/>
      <c r="GY125" s="144"/>
      <c r="GZ125" s="144"/>
      <c r="HA125" s="144"/>
      <c r="HB125" s="144"/>
      <c r="HC125" s="144"/>
      <c r="HD125" s="144"/>
      <c r="HE125" s="144"/>
      <c r="HF125" s="144"/>
      <c r="HG125" s="144"/>
      <c r="HH125" s="144"/>
      <c r="HI125" s="144"/>
      <c r="HJ125" s="144"/>
      <c r="HK125" s="144"/>
      <c r="HL125" s="144"/>
      <c r="HM125" s="144"/>
      <c r="HN125" s="144"/>
      <c r="HO125" s="144"/>
      <c r="HP125" s="144"/>
      <c r="HQ125" s="144"/>
      <c r="HR125" s="144"/>
      <c r="HS125" s="144"/>
      <c r="HT125" s="144"/>
      <c r="HU125" s="144"/>
      <c r="HV125" s="144"/>
      <c r="HW125" s="144"/>
      <c r="HX125" s="144"/>
      <c r="HY125" s="144"/>
      <c r="HZ125" s="144"/>
      <c r="IA125" s="144"/>
      <c r="IB125" s="144"/>
      <c r="IC125" s="144"/>
      <c r="ID125" s="144"/>
      <c r="IE125" s="144"/>
      <c r="IF125" s="144"/>
      <c r="IG125" s="144"/>
      <c r="IH125" s="144"/>
      <c r="II125" s="144"/>
      <c r="IJ125" s="144"/>
      <c r="IK125" s="144"/>
      <c r="IL125" s="144"/>
      <c r="IM125" s="144"/>
      <c r="IN125" s="144"/>
      <c r="IO125" s="144"/>
      <c r="IP125" s="144"/>
      <c r="IQ125" s="144"/>
      <c r="IR125" s="144"/>
      <c r="IS125" s="144"/>
      <c r="IT125" s="144"/>
      <c r="IU125" s="144"/>
      <c r="IV125" s="144"/>
      <c r="IW125" s="144"/>
    </row>
    <row r="126" spans="1:257" outlineLevel="1" x14ac:dyDescent="0.2">
      <c r="A126" s="153" t="s">
        <v>16</v>
      </c>
      <c r="B126" s="152" t="s">
        <v>145</v>
      </c>
      <c r="C126" s="149"/>
      <c r="D126" s="190"/>
      <c r="E126" s="202" t="str">
        <f t="shared" si="102"/>
        <v/>
      </c>
      <c r="F126" s="149"/>
      <c r="G126" s="149"/>
      <c r="H126" s="165"/>
      <c r="I126" s="181"/>
      <c r="J126" s="181"/>
      <c r="K126" s="181"/>
      <c r="L126" s="181"/>
      <c r="M126" s="181"/>
      <c r="N126" s="181"/>
      <c r="O126" s="181"/>
      <c r="P126" s="189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4"/>
      <c r="BS126" s="144"/>
      <c r="BT126" s="144"/>
      <c r="BU126" s="144"/>
      <c r="BV126" s="144"/>
      <c r="BW126" s="144"/>
      <c r="BX126" s="144"/>
      <c r="BY126" s="144"/>
      <c r="BZ126" s="144"/>
      <c r="CA126" s="144"/>
      <c r="CB126" s="144"/>
      <c r="CC126" s="144"/>
      <c r="CD126" s="144"/>
      <c r="CE126" s="144"/>
      <c r="CF126" s="144"/>
      <c r="CG126" s="144"/>
      <c r="CH126" s="144"/>
      <c r="CI126" s="144"/>
      <c r="CJ126" s="144"/>
      <c r="CK126" s="144"/>
      <c r="CL126" s="144"/>
      <c r="CM126" s="144"/>
      <c r="CN126" s="144"/>
      <c r="CO126" s="144"/>
      <c r="CP126" s="144"/>
      <c r="CQ126" s="144"/>
      <c r="CR126" s="144"/>
      <c r="CS126" s="144"/>
      <c r="CT126" s="144"/>
      <c r="CU126" s="144"/>
      <c r="CV126" s="144"/>
      <c r="CW126" s="144"/>
      <c r="CX126" s="144"/>
      <c r="CY126" s="144"/>
      <c r="CZ126" s="144"/>
      <c r="DA126" s="144"/>
      <c r="DB126" s="144"/>
      <c r="DC126" s="144"/>
      <c r="DD126" s="144"/>
      <c r="DE126" s="144"/>
      <c r="DF126" s="144"/>
      <c r="DG126" s="144"/>
      <c r="DH126" s="144"/>
      <c r="DI126" s="144"/>
      <c r="DJ126" s="144"/>
      <c r="DK126" s="144"/>
      <c r="DL126" s="144"/>
      <c r="DM126" s="144"/>
      <c r="DN126" s="144"/>
      <c r="DO126" s="144"/>
      <c r="DP126" s="144"/>
      <c r="DQ126" s="144"/>
      <c r="DR126" s="144"/>
      <c r="DS126" s="144"/>
      <c r="DT126" s="144"/>
      <c r="DU126" s="144"/>
      <c r="DV126" s="144"/>
      <c r="DW126" s="144"/>
      <c r="DX126" s="144"/>
      <c r="DY126" s="144"/>
      <c r="DZ126" s="144"/>
      <c r="EA126" s="144"/>
      <c r="EB126" s="144"/>
      <c r="EC126" s="144"/>
      <c r="ED126" s="144"/>
      <c r="EE126" s="144"/>
      <c r="EF126" s="144"/>
      <c r="EG126" s="144"/>
      <c r="EH126" s="144"/>
      <c r="EI126" s="144"/>
      <c r="EJ126" s="144"/>
      <c r="EK126" s="144"/>
      <c r="EL126" s="144"/>
      <c r="EM126" s="144"/>
      <c r="EN126" s="144"/>
      <c r="EO126" s="144"/>
      <c r="EP126" s="144"/>
      <c r="EQ126" s="144"/>
      <c r="ER126" s="144"/>
      <c r="ES126" s="144"/>
      <c r="ET126" s="144"/>
      <c r="EU126" s="144"/>
      <c r="EV126" s="144"/>
      <c r="EW126" s="144"/>
      <c r="EX126" s="144"/>
      <c r="EY126" s="144"/>
      <c r="EZ126" s="144"/>
      <c r="FA126" s="144"/>
      <c r="FB126" s="144"/>
      <c r="FC126" s="144"/>
      <c r="FD126" s="144"/>
      <c r="FE126" s="144"/>
      <c r="FF126" s="144"/>
      <c r="FG126" s="144"/>
      <c r="FH126" s="144"/>
      <c r="FI126" s="144"/>
      <c r="FJ126" s="144"/>
      <c r="FK126" s="144"/>
      <c r="FL126" s="144"/>
      <c r="FM126" s="144"/>
      <c r="FN126" s="144"/>
      <c r="FO126" s="144"/>
      <c r="FP126" s="144"/>
      <c r="FQ126" s="144"/>
      <c r="FR126" s="144"/>
      <c r="FS126" s="144"/>
      <c r="FT126" s="144"/>
      <c r="FU126" s="144"/>
      <c r="FV126" s="144"/>
      <c r="FW126" s="144"/>
      <c r="FX126" s="144"/>
      <c r="FY126" s="144"/>
      <c r="FZ126" s="144"/>
      <c r="GA126" s="144"/>
      <c r="GB126" s="144"/>
      <c r="GC126" s="144"/>
      <c r="GD126" s="144"/>
      <c r="GE126" s="144"/>
      <c r="GF126" s="144"/>
      <c r="GG126" s="144"/>
      <c r="GH126" s="144"/>
      <c r="GI126" s="144"/>
      <c r="GJ126" s="144"/>
      <c r="GK126" s="144"/>
      <c r="GL126" s="144"/>
      <c r="GM126" s="144"/>
      <c r="GN126" s="144"/>
      <c r="GO126" s="144"/>
      <c r="GP126" s="144"/>
      <c r="GQ126" s="144"/>
      <c r="GR126" s="144"/>
      <c r="GS126" s="144"/>
      <c r="GT126" s="144"/>
      <c r="GU126" s="144"/>
      <c r="GV126" s="144"/>
      <c r="GW126" s="144"/>
      <c r="GX126" s="144"/>
      <c r="GY126" s="144"/>
      <c r="GZ126" s="144"/>
      <c r="HA126" s="144"/>
      <c r="HB126" s="144"/>
      <c r="HC126" s="144"/>
      <c r="HD126" s="144"/>
      <c r="HE126" s="144"/>
      <c r="HF126" s="144"/>
      <c r="HG126" s="144"/>
      <c r="HH126" s="144"/>
      <c r="HI126" s="144"/>
      <c r="HJ126" s="144"/>
      <c r="HK126" s="144"/>
      <c r="HL126" s="144"/>
      <c r="HM126" s="144"/>
      <c r="HN126" s="144"/>
      <c r="HO126" s="144"/>
      <c r="HP126" s="144"/>
      <c r="HQ126" s="144"/>
      <c r="HR126" s="144"/>
      <c r="HS126" s="144"/>
      <c r="HT126" s="144"/>
      <c r="HU126" s="144"/>
      <c r="HV126" s="144"/>
      <c r="HW126" s="144"/>
      <c r="HX126" s="144"/>
      <c r="HY126" s="144"/>
      <c r="HZ126" s="144"/>
      <c r="IA126" s="144"/>
      <c r="IB126" s="144"/>
      <c r="IC126" s="144"/>
      <c r="ID126" s="144"/>
      <c r="IE126" s="144"/>
      <c r="IF126" s="144"/>
      <c r="IG126" s="144"/>
      <c r="IH126" s="144"/>
      <c r="II126" s="144"/>
      <c r="IJ126" s="144"/>
      <c r="IK126" s="144"/>
      <c r="IL126" s="144"/>
      <c r="IM126" s="144"/>
      <c r="IN126" s="144"/>
      <c r="IO126" s="144"/>
      <c r="IP126" s="144"/>
      <c r="IQ126" s="144"/>
      <c r="IR126" s="144"/>
      <c r="IS126" s="144"/>
      <c r="IT126" s="144"/>
      <c r="IU126" s="144"/>
      <c r="IV126" s="144"/>
      <c r="IW126" s="144"/>
    </row>
    <row r="127" spans="1:257" s="177" customFormat="1" outlineLevel="1" x14ac:dyDescent="0.2">
      <c r="A127" s="199" t="s">
        <v>16</v>
      </c>
      <c r="B127" s="192" t="s">
        <v>338</v>
      </c>
      <c r="C127" s="191">
        <v>3</v>
      </c>
      <c r="D127" s="177">
        <v>3</v>
      </c>
      <c r="E127" s="202">
        <f t="shared" ref="E127:E198" si="141">IF(D127 = 0, "", C127/D127)</f>
        <v>1</v>
      </c>
      <c r="F127" s="191" t="s">
        <v>28</v>
      </c>
      <c r="G127" s="192" t="s">
        <v>89</v>
      </c>
      <c r="H127" s="181">
        <f t="shared" ref="H127:H135" si="142">C127</f>
        <v>3</v>
      </c>
      <c r="I127" s="181">
        <v>0</v>
      </c>
      <c r="J127" s="181">
        <f t="shared" ref="J127:L127" si="143">I127</f>
        <v>0</v>
      </c>
      <c r="K127" s="181">
        <f t="shared" si="143"/>
        <v>0</v>
      </c>
      <c r="L127" s="181">
        <f t="shared" si="143"/>
        <v>0</v>
      </c>
      <c r="M127" s="181">
        <f t="shared" ref="M127" si="144">L127</f>
        <v>0</v>
      </c>
      <c r="N127" s="181">
        <f t="shared" ref="N127" si="145">M127</f>
        <v>0</v>
      </c>
      <c r="O127" s="181">
        <f t="shared" ref="O127" si="146">N127</f>
        <v>0</v>
      </c>
      <c r="P127" s="189">
        <f t="shared" ref="P127" si="147">O127</f>
        <v>0</v>
      </c>
    </row>
    <row r="128" spans="1:257" outlineLevel="1" x14ac:dyDescent="0.2">
      <c r="A128" s="153" t="s">
        <v>16</v>
      </c>
      <c r="B128" s="151" t="s">
        <v>479</v>
      </c>
      <c r="C128" s="149">
        <v>3</v>
      </c>
      <c r="D128" s="190">
        <v>3</v>
      </c>
      <c r="E128" s="202">
        <f t="shared" si="102"/>
        <v>1</v>
      </c>
      <c r="F128" s="149" t="s">
        <v>28</v>
      </c>
      <c r="G128" s="150" t="s">
        <v>89</v>
      </c>
      <c r="H128" s="181">
        <f t="shared" si="142"/>
        <v>3</v>
      </c>
      <c r="I128" s="181">
        <f t="shared" si="80"/>
        <v>3</v>
      </c>
      <c r="J128" s="181">
        <f t="shared" si="81"/>
        <v>3</v>
      </c>
      <c r="K128" s="181">
        <f t="shared" si="82"/>
        <v>3</v>
      </c>
      <c r="L128" s="181">
        <v>0</v>
      </c>
      <c r="M128" s="181">
        <f t="shared" si="83"/>
        <v>0</v>
      </c>
      <c r="N128" s="181">
        <f t="shared" si="84"/>
        <v>0</v>
      </c>
      <c r="O128" s="181">
        <f t="shared" si="85"/>
        <v>0</v>
      </c>
      <c r="P128" s="189">
        <f t="shared" si="86"/>
        <v>0</v>
      </c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144"/>
      <c r="BB128" s="144"/>
      <c r="BC128" s="144"/>
      <c r="BD128" s="144"/>
      <c r="BE128" s="144"/>
      <c r="BF128" s="144"/>
      <c r="BG128" s="144"/>
      <c r="BH128" s="144"/>
      <c r="BI128" s="144"/>
      <c r="BJ128" s="144"/>
      <c r="BK128" s="144"/>
      <c r="BL128" s="144"/>
      <c r="BM128" s="144"/>
      <c r="BN128" s="144"/>
      <c r="BO128" s="144"/>
      <c r="BP128" s="144"/>
      <c r="BQ128" s="144"/>
      <c r="BR128" s="144"/>
      <c r="BS128" s="144"/>
      <c r="BT128" s="144"/>
      <c r="BU128" s="144"/>
      <c r="BV128" s="144"/>
      <c r="BW128" s="144"/>
      <c r="BX128" s="144"/>
      <c r="BY128" s="144"/>
      <c r="BZ128" s="144"/>
      <c r="CA128" s="144"/>
      <c r="CB128" s="144"/>
      <c r="CC128" s="144"/>
      <c r="CD128" s="144"/>
      <c r="CE128" s="144"/>
      <c r="CF128" s="144"/>
      <c r="CG128" s="144"/>
      <c r="CH128" s="144"/>
      <c r="CI128" s="144"/>
      <c r="CJ128" s="144"/>
      <c r="CK128" s="144"/>
      <c r="CL128" s="144"/>
      <c r="CM128" s="144"/>
      <c r="CN128" s="144"/>
      <c r="CO128" s="144"/>
      <c r="CP128" s="144"/>
      <c r="CQ128" s="144"/>
      <c r="CR128" s="144"/>
      <c r="CS128" s="144"/>
      <c r="CT128" s="144"/>
      <c r="CU128" s="144"/>
      <c r="CV128" s="144"/>
      <c r="CW128" s="144"/>
      <c r="CX128" s="144"/>
      <c r="CY128" s="144"/>
      <c r="CZ128" s="144"/>
      <c r="DA128" s="144"/>
      <c r="DB128" s="144"/>
      <c r="DC128" s="144"/>
      <c r="DD128" s="144"/>
      <c r="DE128" s="144"/>
      <c r="DF128" s="144"/>
      <c r="DG128" s="144"/>
      <c r="DH128" s="144"/>
      <c r="DI128" s="144"/>
      <c r="DJ128" s="144"/>
      <c r="DK128" s="144"/>
      <c r="DL128" s="144"/>
      <c r="DM128" s="144"/>
      <c r="DN128" s="144"/>
      <c r="DO128" s="144"/>
      <c r="DP128" s="144"/>
      <c r="DQ128" s="144"/>
      <c r="DR128" s="144"/>
      <c r="DS128" s="144"/>
      <c r="DT128" s="144"/>
      <c r="DU128" s="144"/>
      <c r="DV128" s="144"/>
      <c r="DW128" s="144"/>
      <c r="DX128" s="144"/>
      <c r="DY128" s="144"/>
      <c r="DZ128" s="144"/>
      <c r="EA128" s="144"/>
      <c r="EB128" s="144"/>
      <c r="EC128" s="144"/>
      <c r="ED128" s="144"/>
      <c r="EE128" s="144"/>
      <c r="EF128" s="144"/>
      <c r="EG128" s="144"/>
      <c r="EH128" s="144"/>
      <c r="EI128" s="144"/>
      <c r="EJ128" s="144"/>
      <c r="EK128" s="144"/>
      <c r="EL128" s="144"/>
      <c r="EM128" s="144"/>
      <c r="EN128" s="144"/>
      <c r="EO128" s="144"/>
      <c r="EP128" s="144"/>
      <c r="EQ128" s="144"/>
      <c r="ER128" s="144"/>
      <c r="ES128" s="144"/>
      <c r="ET128" s="144"/>
      <c r="EU128" s="144"/>
      <c r="EV128" s="144"/>
      <c r="EW128" s="144"/>
      <c r="EX128" s="144"/>
      <c r="EY128" s="144"/>
      <c r="EZ128" s="144"/>
      <c r="FA128" s="144"/>
      <c r="FB128" s="144"/>
      <c r="FC128" s="144"/>
      <c r="FD128" s="144"/>
      <c r="FE128" s="144"/>
      <c r="FF128" s="144"/>
      <c r="FG128" s="144"/>
      <c r="FH128" s="144"/>
      <c r="FI128" s="144"/>
      <c r="FJ128" s="144"/>
      <c r="FK128" s="144"/>
      <c r="FL128" s="144"/>
      <c r="FM128" s="144"/>
      <c r="FN128" s="144"/>
      <c r="FO128" s="144"/>
      <c r="FP128" s="144"/>
      <c r="FQ128" s="144"/>
      <c r="FR128" s="144"/>
      <c r="FS128" s="144"/>
      <c r="FT128" s="144"/>
      <c r="FU128" s="144"/>
      <c r="FV128" s="144"/>
      <c r="FW128" s="144"/>
      <c r="FX128" s="144"/>
      <c r="FY128" s="144"/>
      <c r="FZ128" s="144"/>
      <c r="GA128" s="144"/>
      <c r="GB128" s="144"/>
      <c r="GC128" s="144"/>
      <c r="GD128" s="144"/>
      <c r="GE128" s="144"/>
      <c r="GF128" s="144"/>
      <c r="GG128" s="144"/>
      <c r="GH128" s="144"/>
      <c r="GI128" s="144"/>
      <c r="GJ128" s="144"/>
      <c r="GK128" s="144"/>
      <c r="GL128" s="144"/>
      <c r="GM128" s="144"/>
      <c r="GN128" s="144"/>
      <c r="GO128" s="144"/>
      <c r="GP128" s="144"/>
      <c r="GQ128" s="144"/>
      <c r="GR128" s="144"/>
      <c r="GS128" s="144"/>
      <c r="GT128" s="144"/>
      <c r="GU128" s="144"/>
      <c r="GV128" s="144"/>
      <c r="GW128" s="144"/>
      <c r="GX128" s="144"/>
      <c r="GY128" s="144"/>
      <c r="GZ128" s="144"/>
      <c r="HA128" s="144"/>
      <c r="HB128" s="144"/>
      <c r="HC128" s="144"/>
      <c r="HD128" s="144"/>
      <c r="HE128" s="144"/>
      <c r="HF128" s="144"/>
      <c r="HG128" s="144"/>
      <c r="HH128" s="144"/>
      <c r="HI128" s="144"/>
      <c r="HJ128" s="144"/>
      <c r="HK128" s="144"/>
      <c r="HL128" s="144"/>
      <c r="HM128" s="144"/>
      <c r="HN128" s="144"/>
      <c r="HO128" s="144"/>
      <c r="HP128" s="144"/>
      <c r="HQ128" s="144"/>
      <c r="HR128" s="144"/>
      <c r="HS128" s="144"/>
      <c r="HT128" s="144"/>
      <c r="HU128" s="144"/>
      <c r="HV128" s="144"/>
      <c r="HW128" s="144"/>
      <c r="HX128" s="144"/>
      <c r="HY128" s="144"/>
      <c r="HZ128" s="144"/>
      <c r="IA128" s="144"/>
      <c r="IB128" s="144"/>
      <c r="IC128" s="144"/>
      <c r="ID128" s="144"/>
      <c r="IE128" s="144"/>
      <c r="IF128" s="144"/>
      <c r="IG128" s="144"/>
      <c r="IH128" s="144"/>
      <c r="II128" s="144"/>
      <c r="IJ128" s="144"/>
      <c r="IK128" s="144"/>
      <c r="IL128" s="144"/>
      <c r="IM128" s="144"/>
      <c r="IN128" s="144"/>
      <c r="IO128" s="144"/>
      <c r="IP128" s="144"/>
      <c r="IQ128" s="144"/>
      <c r="IR128" s="144"/>
      <c r="IS128" s="144"/>
      <c r="IT128" s="144"/>
      <c r="IU128" s="144"/>
      <c r="IV128" s="144"/>
      <c r="IW128" s="144"/>
    </row>
    <row r="129" spans="1:257" outlineLevel="1" x14ac:dyDescent="0.2">
      <c r="A129" s="153" t="s">
        <v>16</v>
      </c>
      <c r="B129" s="151" t="s">
        <v>480</v>
      </c>
      <c r="C129" s="149">
        <v>3</v>
      </c>
      <c r="D129" s="190">
        <v>3</v>
      </c>
      <c r="E129" s="202">
        <f t="shared" si="102"/>
        <v>1</v>
      </c>
      <c r="F129" s="149" t="s">
        <v>28</v>
      </c>
      <c r="G129" s="150" t="s">
        <v>89</v>
      </c>
      <c r="H129" s="181">
        <f t="shared" si="142"/>
        <v>3</v>
      </c>
      <c r="I129" s="181">
        <f t="shared" si="80"/>
        <v>3</v>
      </c>
      <c r="J129" s="181">
        <f t="shared" si="81"/>
        <v>3</v>
      </c>
      <c r="K129" s="181">
        <f t="shared" si="82"/>
        <v>3</v>
      </c>
      <c r="L129" s="181">
        <f t="shared" si="87"/>
        <v>3</v>
      </c>
      <c r="M129" s="181">
        <v>0</v>
      </c>
      <c r="N129" s="181">
        <f t="shared" si="84"/>
        <v>0</v>
      </c>
      <c r="O129" s="181">
        <f t="shared" si="85"/>
        <v>0</v>
      </c>
      <c r="P129" s="189">
        <f t="shared" si="86"/>
        <v>0</v>
      </c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44"/>
      <c r="BC129" s="144"/>
      <c r="BD129" s="144"/>
      <c r="BE129" s="144"/>
      <c r="BF129" s="144"/>
      <c r="BG129" s="144"/>
      <c r="BH129" s="144"/>
      <c r="BI129" s="144"/>
      <c r="BJ129" s="144"/>
      <c r="BK129" s="144"/>
      <c r="BL129" s="144"/>
      <c r="BM129" s="144"/>
      <c r="BN129" s="144"/>
      <c r="BO129" s="144"/>
      <c r="BP129" s="144"/>
      <c r="BQ129" s="144"/>
      <c r="BR129" s="144"/>
      <c r="BS129" s="144"/>
      <c r="BT129" s="144"/>
      <c r="BU129" s="144"/>
      <c r="BV129" s="144"/>
      <c r="BW129" s="144"/>
      <c r="BX129" s="144"/>
      <c r="BY129" s="144"/>
      <c r="BZ129" s="144"/>
      <c r="CA129" s="144"/>
      <c r="CB129" s="144"/>
      <c r="CC129" s="144"/>
      <c r="CD129" s="144"/>
      <c r="CE129" s="144"/>
      <c r="CF129" s="144"/>
      <c r="CG129" s="144"/>
      <c r="CH129" s="144"/>
      <c r="CI129" s="144"/>
      <c r="CJ129" s="144"/>
      <c r="CK129" s="144"/>
      <c r="CL129" s="144"/>
      <c r="CM129" s="144"/>
      <c r="CN129" s="144"/>
      <c r="CO129" s="144"/>
      <c r="CP129" s="144"/>
      <c r="CQ129" s="144"/>
      <c r="CR129" s="144"/>
      <c r="CS129" s="144"/>
      <c r="CT129" s="144"/>
      <c r="CU129" s="144"/>
      <c r="CV129" s="144"/>
      <c r="CW129" s="144"/>
      <c r="CX129" s="144"/>
      <c r="CY129" s="144"/>
      <c r="CZ129" s="144"/>
      <c r="DA129" s="144"/>
      <c r="DB129" s="144"/>
      <c r="DC129" s="144"/>
      <c r="DD129" s="144"/>
      <c r="DE129" s="144"/>
      <c r="DF129" s="144"/>
      <c r="DG129" s="144"/>
      <c r="DH129" s="144"/>
      <c r="DI129" s="144"/>
      <c r="DJ129" s="144"/>
      <c r="DK129" s="144"/>
      <c r="DL129" s="144"/>
      <c r="DM129" s="144"/>
      <c r="DN129" s="144"/>
      <c r="DO129" s="144"/>
      <c r="DP129" s="144"/>
      <c r="DQ129" s="144"/>
      <c r="DR129" s="144"/>
      <c r="DS129" s="144"/>
      <c r="DT129" s="144"/>
      <c r="DU129" s="144"/>
      <c r="DV129" s="144"/>
      <c r="DW129" s="144"/>
      <c r="DX129" s="144"/>
      <c r="DY129" s="144"/>
      <c r="DZ129" s="144"/>
      <c r="EA129" s="144"/>
      <c r="EB129" s="144"/>
      <c r="EC129" s="144"/>
      <c r="ED129" s="144"/>
      <c r="EE129" s="144"/>
      <c r="EF129" s="144"/>
      <c r="EG129" s="144"/>
      <c r="EH129" s="144"/>
      <c r="EI129" s="144"/>
      <c r="EJ129" s="144"/>
      <c r="EK129" s="144"/>
      <c r="EL129" s="144"/>
      <c r="EM129" s="144"/>
      <c r="EN129" s="144"/>
      <c r="EO129" s="144"/>
      <c r="EP129" s="144"/>
      <c r="EQ129" s="144"/>
      <c r="ER129" s="144"/>
      <c r="ES129" s="144"/>
      <c r="ET129" s="144"/>
      <c r="EU129" s="144"/>
      <c r="EV129" s="144"/>
      <c r="EW129" s="144"/>
      <c r="EX129" s="144"/>
      <c r="EY129" s="144"/>
      <c r="EZ129" s="144"/>
      <c r="FA129" s="144"/>
      <c r="FB129" s="144"/>
      <c r="FC129" s="144"/>
      <c r="FD129" s="144"/>
      <c r="FE129" s="144"/>
      <c r="FF129" s="144"/>
      <c r="FG129" s="144"/>
      <c r="FH129" s="144"/>
      <c r="FI129" s="144"/>
      <c r="FJ129" s="144"/>
      <c r="FK129" s="144"/>
      <c r="FL129" s="144"/>
      <c r="FM129" s="144"/>
      <c r="FN129" s="144"/>
      <c r="FO129" s="144"/>
      <c r="FP129" s="144"/>
      <c r="FQ129" s="144"/>
      <c r="FR129" s="144"/>
      <c r="FS129" s="144"/>
      <c r="FT129" s="144"/>
      <c r="FU129" s="144"/>
      <c r="FV129" s="144"/>
      <c r="FW129" s="144"/>
      <c r="FX129" s="144"/>
      <c r="FY129" s="144"/>
      <c r="FZ129" s="144"/>
      <c r="GA129" s="144"/>
      <c r="GB129" s="144"/>
      <c r="GC129" s="144"/>
      <c r="GD129" s="144"/>
      <c r="GE129" s="144"/>
      <c r="GF129" s="144"/>
      <c r="GG129" s="144"/>
      <c r="GH129" s="144"/>
      <c r="GI129" s="144"/>
      <c r="GJ129" s="144"/>
      <c r="GK129" s="144"/>
      <c r="GL129" s="144"/>
      <c r="GM129" s="144"/>
      <c r="GN129" s="144"/>
      <c r="GO129" s="144"/>
      <c r="GP129" s="144"/>
      <c r="GQ129" s="144"/>
      <c r="GR129" s="144"/>
      <c r="GS129" s="144"/>
      <c r="GT129" s="144"/>
      <c r="GU129" s="144"/>
      <c r="GV129" s="144"/>
      <c r="GW129" s="144"/>
      <c r="GX129" s="144"/>
      <c r="GY129" s="144"/>
      <c r="GZ129" s="144"/>
      <c r="HA129" s="144"/>
      <c r="HB129" s="144"/>
      <c r="HC129" s="144"/>
      <c r="HD129" s="144"/>
      <c r="HE129" s="144"/>
      <c r="HF129" s="144"/>
      <c r="HG129" s="144"/>
      <c r="HH129" s="144"/>
      <c r="HI129" s="144"/>
      <c r="HJ129" s="144"/>
      <c r="HK129" s="144"/>
      <c r="HL129" s="144"/>
      <c r="HM129" s="144"/>
      <c r="HN129" s="144"/>
      <c r="HO129" s="144"/>
      <c r="HP129" s="144"/>
      <c r="HQ129" s="144"/>
      <c r="HR129" s="144"/>
      <c r="HS129" s="144"/>
      <c r="HT129" s="144"/>
      <c r="HU129" s="144"/>
      <c r="HV129" s="144"/>
      <c r="HW129" s="144"/>
      <c r="HX129" s="144"/>
      <c r="HY129" s="144"/>
      <c r="HZ129" s="144"/>
      <c r="IA129" s="144"/>
      <c r="IB129" s="144"/>
      <c r="IC129" s="144"/>
      <c r="ID129" s="144"/>
      <c r="IE129" s="144"/>
      <c r="IF129" s="144"/>
      <c r="IG129" s="144"/>
      <c r="IH129" s="144"/>
      <c r="II129" s="144"/>
      <c r="IJ129" s="144"/>
      <c r="IK129" s="144"/>
      <c r="IL129" s="144"/>
      <c r="IM129" s="144"/>
      <c r="IN129" s="144"/>
      <c r="IO129" s="144"/>
      <c r="IP129" s="144"/>
      <c r="IQ129" s="144"/>
      <c r="IR129" s="144"/>
      <c r="IS129" s="144"/>
      <c r="IT129" s="144"/>
      <c r="IU129" s="144"/>
      <c r="IV129" s="144"/>
      <c r="IW129" s="144"/>
    </row>
    <row r="130" spans="1:257" outlineLevel="1" x14ac:dyDescent="0.2">
      <c r="A130" s="153" t="s">
        <v>16</v>
      </c>
      <c r="B130" s="151" t="s">
        <v>481</v>
      </c>
      <c r="C130" s="149">
        <v>3</v>
      </c>
      <c r="D130" s="192" t="s">
        <v>343</v>
      </c>
      <c r="E130" s="219" t="s">
        <v>347</v>
      </c>
      <c r="F130" s="149" t="s">
        <v>28</v>
      </c>
      <c r="G130" s="150" t="s">
        <v>89</v>
      </c>
      <c r="H130" s="181">
        <f t="shared" si="142"/>
        <v>3</v>
      </c>
      <c r="I130" s="181">
        <f t="shared" si="80"/>
        <v>3</v>
      </c>
      <c r="J130" s="181">
        <f t="shared" si="81"/>
        <v>3</v>
      </c>
      <c r="K130" s="181">
        <f t="shared" si="82"/>
        <v>3</v>
      </c>
      <c r="L130" s="181">
        <f t="shared" si="87"/>
        <v>3</v>
      </c>
      <c r="M130" s="181">
        <v>0</v>
      </c>
      <c r="N130" s="181">
        <f t="shared" si="84"/>
        <v>0</v>
      </c>
      <c r="O130" s="181">
        <f t="shared" si="85"/>
        <v>0</v>
      </c>
      <c r="P130" s="189">
        <f t="shared" si="86"/>
        <v>0</v>
      </c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4"/>
      <c r="BE130" s="144"/>
      <c r="BF130" s="144"/>
      <c r="BG130" s="144"/>
      <c r="BH130" s="144"/>
      <c r="BI130" s="144"/>
      <c r="BJ130" s="144"/>
      <c r="BK130" s="144"/>
      <c r="BL130" s="144"/>
      <c r="BM130" s="144"/>
      <c r="BN130" s="144"/>
      <c r="BO130" s="144"/>
      <c r="BP130" s="144"/>
      <c r="BQ130" s="144"/>
      <c r="BR130" s="144"/>
      <c r="BS130" s="144"/>
      <c r="BT130" s="144"/>
      <c r="BU130" s="144"/>
      <c r="BV130" s="144"/>
      <c r="BW130" s="144"/>
      <c r="BX130" s="144"/>
      <c r="BY130" s="144"/>
      <c r="BZ130" s="144"/>
      <c r="CA130" s="144"/>
      <c r="CB130" s="144"/>
      <c r="CC130" s="144"/>
      <c r="CD130" s="144"/>
      <c r="CE130" s="144"/>
      <c r="CF130" s="144"/>
      <c r="CG130" s="144"/>
      <c r="CH130" s="144"/>
      <c r="CI130" s="144"/>
      <c r="CJ130" s="144"/>
      <c r="CK130" s="144"/>
      <c r="CL130" s="144"/>
      <c r="CM130" s="144"/>
      <c r="CN130" s="144"/>
      <c r="CO130" s="144"/>
      <c r="CP130" s="144"/>
      <c r="CQ130" s="144"/>
      <c r="CR130" s="144"/>
      <c r="CS130" s="144"/>
      <c r="CT130" s="144"/>
      <c r="CU130" s="144"/>
      <c r="CV130" s="144"/>
      <c r="CW130" s="144"/>
      <c r="CX130" s="144"/>
      <c r="CY130" s="144"/>
      <c r="CZ130" s="144"/>
      <c r="DA130" s="144"/>
      <c r="DB130" s="144"/>
      <c r="DC130" s="144"/>
      <c r="DD130" s="144"/>
      <c r="DE130" s="144"/>
      <c r="DF130" s="144"/>
      <c r="DG130" s="144"/>
      <c r="DH130" s="144"/>
      <c r="DI130" s="144"/>
      <c r="DJ130" s="144"/>
      <c r="DK130" s="144"/>
      <c r="DL130" s="144"/>
      <c r="DM130" s="144"/>
      <c r="DN130" s="144"/>
      <c r="DO130" s="144"/>
      <c r="DP130" s="144"/>
      <c r="DQ130" s="144"/>
      <c r="DR130" s="144"/>
      <c r="DS130" s="144"/>
      <c r="DT130" s="144"/>
      <c r="DU130" s="144"/>
      <c r="DV130" s="144"/>
      <c r="DW130" s="144"/>
      <c r="DX130" s="144"/>
      <c r="DY130" s="144"/>
      <c r="DZ130" s="144"/>
      <c r="EA130" s="144"/>
      <c r="EB130" s="144"/>
      <c r="EC130" s="144"/>
      <c r="ED130" s="144"/>
      <c r="EE130" s="144"/>
      <c r="EF130" s="144"/>
      <c r="EG130" s="144"/>
      <c r="EH130" s="144"/>
      <c r="EI130" s="144"/>
      <c r="EJ130" s="144"/>
      <c r="EK130" s="144"/>
      <c r="EL130" s="144"/>
      <c r="EM130" s="144"/>
      <c r="EN130" s="144"/>
      <c r="EO130" s="144"/>
      <c r="EP130" s="144"/>
      <c r="EQ130" s="144"/>
      <c r="ER130" s="144"/>
      <c r="ES130" s="144"/>
      <c r="ET130" s="144"/>
      <c r="EU130" s="144"/>
      <c r="EV130" s="144"/>
      <c r="EW130" s="144"/>
      <c r="EX130" s="144"/>
      <c r="EY130" s="144"/>
      <c r="EZ130" s="144"/>
      <c r="FA130" s="144"/>
      <c r="FB130" s="144"/>
      <c r="FC130" s="144"/>
      <c r="FD130" s="144"/>
      <c r="FE130" s="144"/>
      <c r="FF130" s="144"/>
      <c r="FG130" s="144"/>
      <c r="FH130" s="144"/>
      <c r="FI130" s="144"/>
      <c r="FJ130" s="144"/>
      <c r="FK130" s="144"/>
      <c r="FL130" s="144"/>
      <c r="FM130" s="144"/>
      <c r="FN130" s="144"/>
      <c r="FO130" s="144"/>
      <c r="FP130" s="144"/>
      <c r="FQ130" s="144"/>
      <c r="FR130" s="144"/>
      <c r="FS130" s="144"/>
      <c r="FT130" s="144"/>
      <c r="FU130" s="144"/>
      <c r="FV130" s="144"/>
      <c r="FW130" s="144"/>
      <c r="FX130" s="144"/>
      <c r="FY130" s="144"/>
      <c r="FZ130" s="144"/>
      <c r="GA130" s="144"/>
      <c r="GB130" s="144"/>
      <c r="GC130" s="144"/>
      <c r="GD130" s="144"/>
      <c r="GE130" s="144"/>
      <c r="GF130" s="144"/>
      <c r="GG130" s="144"/>
      <c r="GH130" s="144"/>
      <c r="GI130" s="144"/>
      <c r="GJ130" s="144"/>
      <c r="GK130" s="144"/>
      <c r="GL130" s="144"/>
      <c r="GM130" s="144"/>
      <c r="GN130" s="144"/>
      <c r="GO130" s="144"/>
      <c r="GP130" s="144"/>
      <c r="GQ130" s="144"/>
      <c r="GR130" s="144"/>
      <c r="GS130" s="144"/>
      <c r="GT130" s="144"/>
      <c r="GU130" s="144"/>
      <c r="GV130" s="144"/>
      <c r="GW130" s="144"/>
      <c r="GX130" s="144"/>
      <c r="GY130" s="144"/>
      <c r="GZ130" s="144"/>
      <c r="HA130" s="144"/>
      <c r="HB130" s="144"/>
      <c r="HC130" s="144"/>
      <c r="HD130" s="144"/>
      <c r="HE130" s="144"/>
      <c r="HF130" s="144"/>
      <c r="HG130" s="144"/>
      <c r="HH130" s="144"/>
      <c r="HI130" s="144"/>
      <c r="HJ130" s="144"/>
      <c r="HK130" s="144"/>
      <c r="HL130" s="144"/>
      <c r="HM130" s="144"/>
      <c r="HN130" s="144"/>
      <c r="HO130" s="144"/>
      <c r="HP130" s="144"/>
      <c r="HQ130" s="144"/>
      <c r="HR130" s="144"/>
      <c r="HS130" s="144"/>
      <c r="HT130" s="144"/>
      <c r="HU130" s="144"/>
      <c r="HV130" s="144"/>
      <c r="HW130" s="144"/>
      <c r="HX130" s="144"/>
      <c r="HY130" s="144"/>
      <c r="HZ130" s="144"/>
      <c r="IA130" s="144"/>
      <c r="IB130" s="144"/>
      <c r="IC130" s="144"/>
      <c r="ID130" s="144"/>
      <c r="IE130" s="144"/>
      <c r="IF130" s="144"/>
      <c r="IG130" s="144"/>
      <c r="IH130" s="144"/>
      <c r="II130" s="144"/>
      <c r="IJ130" s="144"/>
      <c r="IK130" s="144"/>
      <c r="IL130" s="144"/>
      <c r="IM130" s="144"/>
      <c r="IN130" s="144"/>
      <c r="IO130" s="144"/>
      <c r="IP130" s="144"/>
      <c r="IQ130" s="144"/>
      <c r="IR130" s="144"/>
      <c r="IS130" s="144"/>
      <c r="IT130" s="144"/>
      <c r="IU130" s="144"/>
      <c r="IV130" s="144"/>
      <c r="IW130" s="144"/>
    </row>
    <row r="131" spans="1:257" outlineLevel="1" x14ac:dyDescent="0.2">
      <c r="A131" s="153" t="s">
        <v>16</v>
      </c>
      <c r="B131" s="151" t="s">
        <v>482</v>
      </c>
      <c r="C131" s="149">
        <v>3</v>
      </c>
      <c r="D131" s="192" t="s">
        <v>343</v>
      </c>
      <c r="E131" s="219" t="s">
        <v>347</v>
      </c>
      <c r="F131" s="143" t="s">
        <v>28</v>
      </c>
      <c r="G131" s="150" t="s">
        <v>89</v>
      </c>
      <c r="H131" s="181">
        <f t="shared" si="142"/>
        <v>3</v>
      </c>
      <c r="I131" s="181">
        <f t="shared" si="80"/>
        <v>3</v>
      </c>
      <c r="J131" s="181">
        <f t="shared" si="81"/>
        <v>3</v>
      </c>
      <c r="K131" s="181">
        <f t="shared" si="82"/>
        <v>3</v>
      </c>
      <c r="L131" s="181">
        <f t="shared" si="87"/>
        <v>3</v>
      </c>
      <c r="M131" s="181">
        <v>0</v>
      </c>
      <c r="N131" s="181">
        <f t="shared" si="84"/>
        <v>0</v>
      </c>
      <c r="O131" s="181">
        <f t="shared" si="85"/>
        <v>0</v>
      </c>
      <c r="P131" s="189">
        <f t="shared" si="86"/>
        <v>0</v>
      </c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  <c r="BA131" s="144"/>
      <c r="BB131" s="144"/>
      <c r="BC131" s="144"/>
      <c r="BD131" s="144"/>
      <c r="BE131" s="144"/>
      <c r="BF131" s="144"/>
      <c r="BG131" s="144"/>
      <c r="BH131" s="144"/>
      <c r="BI131" s="144"/>
      <c r="BJ131" s="144"/>
      <c r="BK131" s="144"/>
      <c r="BL131" s="144"/>
      <c r="BM131" s="144"/>
      <c r="BN131" s="144"/>
      <c r="BO131" s="144"/>
      <c r="BP131" s="144"/>
      <c r="BQ131" s="144"/>
      <c r="BR131" s="144"/>
      <c r="BS131" s="144"/>
      <c r="BT131" s="144"/>
      <c r="BU131" s="144"/>
      <c r="BV131" s="144"/>
      <c r="BW131" s="144"/>
      <c r="BX131" s="144"/>
      <c r="BY131" s="144"/>
      <c r="BZ131" s="144"/>
      <c r="CA131" s="144"/>
      <c r="CB131" s="144"/>
      <c r="CC131" s="144"/>
      <c r="CD131" s="144"/>
      <c r="CE131" s="144"/>
      <c r="CF131" s="144"/>
      <c r="CG131" s="144"/>
      <c r="CH131" s="144"/>
      <c r="CI131" s="144"/>
      <c r="CJ131" s="144"/>
      <c r="CK131" s="144"/>
      <c r="CL131" s="144"/>
      <c r="CM131" s="144"/>
      <c r="CN131" s="144"/>
      <c r="CO131" s="144"/>
      <c r="CP131" s="144"/>
      <c r="CQ131" s="144"/>
      <c r="CR131" s="144"/>
      <c r="CS131" s="144"/>
      <c r="CT131" s="144"/>
      <c r="CU131" s="144"/>
      <c r="CV131" s="144"/>
      <c r="CW131" s="144"/>
      <c r="CX131" s="144"/>
      <c r="CY131" s="144"/>
      <c r="CZ131" s="144"/>
      <c r="DA131" s="144"/>
      <c r="DB131" s="144"/>
      <c r="DC131" s="144"/>
      <c r="DD131" s="144"/>
      <c r="DE131" s="144"/>
      <c r="DF131" s="144"/>
      <c r="DG131" s="144"/>
      <c r="DH131" s="144"/>
      <c r="DI131" s="144"/>
      <c r="DJ131" s="144"/>
      <c r="DK131" s="144"/>
      <c r="DL131" s="144"/>
      <c r="DM131" s="144"/>
      <c r="DN131" s="144"/>
      <c r="DO131" s="144"/>
      <c r="DP131" s="144"/>
      <c r="DQ131" s="144"/>
      <c r="DR131" s="144"/>
      <c r="DS131" s="144"/>
      <c r="DT131" s="144"/>
      <c r="DU131" s="144"/>
      <c r="DV131" s="144"/>
      <c r="DW131" s="144"/>
      <c r="DX131" s="144"/>
      <c r="DY131" s="144"/>
      <c r="DZ131" s="144"/>
      <c r="EA131" s="144"/>
      <c r="EB131" s="144"/>
      <c r="EC131" s="144"/>
      <c r="ED131" s="144"/>
      <c r="EE131" s="144"/>
      <c r="EF131" s="144"/>
      <c r="EG131" s="144"/>
      <c r="EH131" s="144"/>
      <c r="EI131" s="144"/>
      <c r="EJ131" s="144"/>
      <c r="EK131" s="144"/>
      <c r="EL131" s="144"/>
      <c r="EM131" s="144"/>
      <c r="EN131" s="144"/>
      <c r="EO131" s="144"/>
      <c r="EP131" s="144"/>
      <c r="EQ131" s="144"/>
      <c r="ER131" s="144"/>
      <c r="ES131" s="144"/>
      <c r="ET131" s="144"/>
      <c r="EU131" s="144"/>
      <c r="EV131" s="144"/>
      <c r="EW131" s="144"/>
      <c r="EX131" s="144"/>
      <c r="EY131" s="144"/>
      <c r="EZ131" s="144"/>
      <c r="FA131" s="144"/>
      <c r="FB131" s="144"/>
      <c r="FC131" s="144"/>
      <c r="FD131" s="144"/>
      <c r="FE131" s="144"/>
      <c r="FF131" s="144"/>
      <c r="FG131" s="144"/>
      <c r="FH131" s="144"/>
      <c r="FI131" s="144"/>
      <c r="FJ131" s="144"/>
      <c r="FK131" s="144"/>
      <c r="FL131" s="144"/>
      <c r="FM131" s="144"/>
      <c r="FN131" s="144"/>
      <c r="FO131" s="144"/>
      <c r="FP131" s="144"/>
      <c r="FQ131" s="144"/>
      <c r="FR131" s="144"/>
      <c r="FS131" s="144"/>
      <c r="FT131" s="144"/>
      <c r="FU131" s="144"/>
      <c r="FV131" s="144"/>
      <c r="FW131" s="144"/>
      <c r="FX131" s="144"/>
      <c r="FY131" s="144"/>
      <c r="FZ131" s="144"/>
      <c r="GA131" s="144"/>
      <c r="GB131" s="144"/>
      <c r="GC131" s="144"/>
      <c r="GD131" s="144"/>
      <c r="GE131" s="144"/>
      <c r="GF131" s="144"/>
      <c r="GG131" s="144"/>
      <c r="GH131" s="144"/>
      <c r="GI131" s="144"/>
      <c r="GJ131" s="144"/>
      <c r="GK131" s="144"/>
      <c r="GL131" s="144"/>
      <c r="GM131" s="144"/>
      <c r="GN131" s="144"/>
      <c r="GO131" s="144"/>
      <c r="GP131" s="144"/>
      <c r="GQ131" s="144"/>
      <c r="GR131" s="144"/>
      <c r="GS131" s="144"/>
      <c r="GT131" s="144"/>
      <c r="GU131" s="144"/>
      <c r="GV131" s="144"/>
      <c r="GW131" s="144"/>
      <c r="GX131" s="144"/>
      <c r="GY131" s="144"/>
      <c r="GZ131" s="144"/>
      <c r="HA131" s="144"/>
      <c r="HB131" s="144"/>
      <c r="HC131" s="144"/>
      <c r="HD131" s="144"/>
      <c r="HE131" s="144"/>
      <c r="HF131" s="144"/>
      <c r="HG131" s="144"/>
      <c r="HH131" s="144"/>
      <c r="HI131" s="144"/>
      <c r="HJ131" s="144"/>
      <c r="HK131" s="144"/>
      <c r="HL131" s="144"/>
      <c r="HM131" s="144"/>
      <c r="HN131" s="144"/>
      <c r="HO131" s="144"/>
      <c r="HP131" s="144"/>
      <c r="HQ131" s="144"/>
      <c r="HR131" s="144"/>
      <c r="HS131" s="144"/>
      <c r="HT131" s="144"/>
      <c r="HU131" s="144"/>
      <c r="HV131" s="144"/>
      <c r="HW131" s="144"/>
      <c r="HX131" s="144"/>
      <c r="HY131" s="144"/>
      <c r="HZ131" s="144"/>
      <c r="IA131" s="144"/>
      <c r="IB131" s="144"/>
      <c r="IC131" s="144"/>
      <c r="ID131" s="144"/>
      <c r="IE131" s="144"/>
      <c r="IF131" s="144"/>
      <c r="IG131" s="144"/>
      <c r="IH131" s="144"/>
      <c r="II131" s="144"/>
      <c r="IJ131" s="144"/>
      <c r="IK131" s="144"/>
      <c r="IL131" s="144"/>
      <c r="IM131" s="144"/>
      <c r="IN131" s="144"/>
      <c r="IO131" s="144"/>
      <c r="IP131" s="144"/>
      <c r="IQ131" s="144"/>
      <c r="IR131" s="144"/>
      <c r="IS131" s="144"/>
      <c r="IT131" s="144"/>
      <c r="IU131" s="144"/>
      <c r="IV131" s="144"/>
      <c r="IW131" s="144"/>
    </row>
    <row r="132" spans="1:257" outlineLevel="1" x14ac:dyDescent="0.2">
      <c r="A132" s="153" t="s">
        <v>16</v>
      </c>
      <c r="B132" s="151" t="s">
        <v>483</v>
      </c>
      <c r="C132" s="149">
        <v>6</v>
      </c>
      <c r="D132" s="190">
        <v>6</v>
      </c>
      <c r="E132" s="202">
        <f t="shared" si="102"/>
        <v>1</v>
      </c>
      <c r="F132" s="165" t="s">
        <v>31</v>
      </c>
      <c r="G132" s="151" t="s">
        <v>89</v>
      </c>
      <c r="H132" s="181">
        <f t="shared" si="142"/>
        <v>6</v>
      </c>
      <c r="I132" s="181">
        <v>3</v>
      </c>
      <c r="J132" s="181">
        <f t="shared" si="81"/>
        <v>3</v>
      </c>
      <c r="K132" s="181">
        <f t="shared" si="82"/>
        <v>3</v>
      </c>
      <c r="L132" s="181">
        <f t="shared" si="87"/>
        <v>3</v>
      </c>
      <c r="M132" s="181">
        <f t="shared" si="83"/>
        <v>3</v>
      </c>
      <c r="N132" s="181">
        <f t="shared" si="84"/>
        <v>3</v>
      </c>
      <c r="O132" s="181">
        <v>0</v>
      </c>
      <c r="P132" s="189">
        <f t="shared" si="86"/>
        <v>0</v>
      </c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144"/>
      <c r="AY132" s="144"/>
      <c r="AZ132" s="144"/>
      <c r="BA132" s="144"/>
      <c r="BB132" s="144"/>
      <c r="BC132" s="144"/>
      <c r="BD132" s="144"/>
      <c r="BE132" s="144"/>
      <c r="BF132" s="144"/>
      <c r="BG132" s="144"/>
      <c r="BH132" s="144"/>
      <c r="BI132" s="144"/>
      <c r="BJ132" s="144"/>
      <c r="BK132" s="144"/>
      <c r="BL132" s="144"/>
      <c r="BM132" s="144"/>
      <c r="BN132" s="144"/>
      <c r="BO132" s="144"/>
      <c r="BP132" s="144"/>
      <c r="BQ132" s="144"/>
      <c r="BR132" s="144"/>
      <c r="BS132" s="144"/>
      <c r="BT132" s="144"/>
      <c r="BU132" s="144"/>
      <c r="BV132" s="144"/>
      <c r="BW132" s="144"/>
      <c r="BX132" s="144"/>
      <c r="BY132" s="144"/>
      <c r="BZ132" s="144"/>
      <c r="CA132" s="144"/>
      <c r="CB132" s="144"/>
      <c r="CC132" s="144"/>
      <c r="CD132" s="144"/>
      <c r="CE132" s="144"/>
      <c r="CF132" s="144"/>
      <c r="CG132" s="144"/>
      <c r="CH132" s="144"/>
      <c r="CI132" s="144"/>
      <c r="CJ132" s="144"/>
      <c r="CK132" s="144"/>
      <c r="CL132" s="144"/>
      <c r="CM132" s="144"/>
      <c r="CN132" s="144"/>
      <c r="CO132" s="144"/>
      <c r="CP132" s="144"/>
      <c r="CQ132" s="144"/>
      <c r="CR132" s="144"/>
      <c r="CS132" s="144"/>
      <c r="CT132" s="144"/>
      <c r="CU132" s="144"/>
      <c r="CV132" s="144"/>
      <c r="CW132" s="144"/>
      <c r="CX132" s="144"/>
      <c r="CY132" s="144"/>
      <c r="CZ132" s="144"/>
      <c r="DA132" s="144"/>
      <c r="DB132" s="144"/>
      <c r="DC132" s="144"/>
      <c r="DD132" s="144"/>
      <c r="DE132" s="144"/>
      <c r="DF132" s="144"/>
      <c r="DG132" s="144"/>
      <c r="DH132" s="144"/>
      <c r="DI132" s="144"/>
      <c r="DJ132" s="144"/>
      <c r="DK132" s="144"/>
      <c r="DL132" s="144"/>
      <c r="DM132" s="144"/>
      <c r="DN132" s="144"/>
      <c r="DO132" s="144"/>
      <c r="DP132" s="144"/>
      <c r="DQ132" s="144"/>
      <c r="DR132" s="144"/>
      <c r="DS132" s="144"/>
      <c r="DT132" s="144"/>
      <c r="DU132" s="144"/>
      <c r="DV132" s="144"/>
      <c r="DW132" s="144"/>
      <c r="DX132" s="144"/>
      <c r="DY132" s="144"/>
      <c r="DZ132" s="144"/>
      <c r="EA132" s="144"/>
      <c r="EB132" s="144"/>
      <c r="EC132" s="144"/>
      <c r="ED132" s="144"/>
      <c r="EE132" s="144"/>
      <c r="EF132" s="144"/>
      <c r="EG132" s="144"/>
      <c r="EH132" s="144"/>
      <c r="EI132" s="144"/>
      <c r="EJ132" s="144"/>
      <c r="EK132" s="144"/>
      <c r="EL132" s="144"/>
      <c r="EM132" s="144"/>
      <c r="EN132" s="144"/>
      <c r="EO132" s="144"/>
      <c r="EP132" s="144"/>
      <c r="EQ132" s="144"/>
      <c r="ER132" s="144"/>
      <c r="ES132" s="144"/>
      <c r="ET132" s="144"/>
      <c r="EU132" s="144"/>
      <c r="EV132" s="144"/>
      <c r="EW132" s="144"/>
      <c r="EX132" s="144"/>
      <c r="EY132" s="144"/>
      <c r="EZ132" s="144"/>
      <c r="FA132" s="144"/>
      <c r="FB132" s="144"/>
      <c r="FC132" s="144"/>
      <c r="FD132" s="144"/>
      <c r="FE132" s="144"/>
      <c r="FF132" s="144"/>
      <c r="FG132" s="144"/>
      <c r="FH132" s="144"/>
      <c r="FI132" s="144"/>
      <c r="FJ132" s="144"/>
      <c r="FK132" s="144"/>
      <c r="FL132" s="144"/>
      <c r="FM132" s="144"/>
      <c r="FN132" s="144"/>
      <c r="FO132" s="144"/>
      <c r="FP132" s="144"/>
      <c r="FQ132" s="144"/>
      <c r="FR132" s="144"/>
      <c r="FS132" s="144"/>
      <c r="FT132" s="144"/>
      <c r="FU132" s="144"/>
      <c r="FV132" s="144"/>
      <c r="FW132" s="144"/>
      <c r="FX132" s="144"/>
      <c r="FY132" s="144"/>
      <c r="FZ132" s="144"/>
      <c r="GA132" s="144"/>
      <c r="GB132" s="144"/>
      <c r="GC132" s="144"/>
      <c r="GD132" s="144"/>
      <c r="GE132" s="144"/>
      <c r="GF132" s="144"/>
      <c r="GG132" s="144"/>
      <c r="GH132" s="144"/>
      <c r="GI132" s="144"/>
      <c r="GJ132" s="144"/>
      <c r="GK132" s="144"/>
      <c r="GL132" s="144"/>
      <c r="GM132" s="144"/>
      <c r="GN132" s="144"/>
      <c r="GO132" s="144"/>
      <c r="GP132" s="144"/>
      <c r="GQ132" s="144"/>
      <c r="GR132" s="144"/>
      <c r="GS132" s="144"/>
      <c r="GT132" s="144"/>
      <c r="GU132" s="144"/>
      <c r="GV132" s="144"/>
      <c r="GW132" s="144"/>
      <c r="GX132" s="144"/>
      <c r="GY132" s="144"/>
      <c r="GZ132" s="144"/>
      <c r="HA132" s="144"/>
      <c r="HB132" s="144"/>
      <c r="HC132" s="144"/>
      <c r="HD132" s="144"/>
      <c r="HE132" s="144"/>
      <c r="HF132" s="144"/>
      <c r="HG132" s="144"/>
      <c r="HH132" s="144"/>
      <c r="HI132" s="144"/>
      <c r="HJ132" s="144"/>
      <c r="HK132" s="144"/>
      <c r="HL132" s="144"/>
      <c r="HM132" s="144"/>
      <c r="HN132" s="144"/>
      <c r="HO132" s="144"/>
      <c r="HP132" s="144"/>
      <c r="HQ132" s="144"/>
      <c r="HR132" s="144"/>
      <c r="HS132" s="144"/>
      <c r="HT132" s="144"/>
      <c r="HU132" s="144"/>
      <c r="HV132" s="144"/>
      <c r="HW132" s="144"/>
      <c r="HX132" s="144"/>
      <c r="HY132" s="144"/>
      <c r="HZ132" s="144"/>
      <c r="IA132" s="144"/>
      <c r="IB132" s="144"/>
      <c r="IC132" s="144"/>
      <c r="ID132" s="144"/>
      <c r="IE132" s="144"/>
      <c r="IF132" s="144"/>
      <c r="IG132" s="144"/>
      <c r="IH132" s="144"/>
      <c r="II132" s="144"/>
      <c r="IJ132" s="144"/>
      <c r="IK132" s="144"/>
      <c r="IL132" s="144"/>
      <c r="IM132" s="144"/>
      <c r="IN132" s="144"/>
      <c r="IO132" s="144"/>
      <c r="IP132" s="144"/>
      <c r="IQ132" s="144"/>
      <c r="IR132" s="144"/>
      <c r="IS132" s="144"/>
      <c r="IT132" s="144"/>
      <c r="IU132" s="144"/>
      <c r="IV132" s="144"/>
      <c r="IW132" s="144"/>
    </row>
    <row r="133" spans="1:257" ht="15" outlineLevel="1" x14ac:dyDescent="0.25">
      <c r="A133" s="153" t="s">
        <v>16</v>
      </c>
      <c r="B133" s="151" t="s">
        <v>484</v>
      </c>
      <c r="C133" s="150">
        <v>3</v>
      </c>
      <c r="D133" s="108">
        <v>1</v>
      </c>
      <c r="E133" s="219" t="s">
        <v>347</v>
      </c>
      <c r="F133" s="151" t="s">
        <v>28</v>
      </c>
      <c r="G133" s="151" t="s">
        <v>89</v>
      </c>
      <c r="H133" s="181">
        <f t="shared" si="142"/>
        <v>3</v>
      </c>
      <c r="I133" s="181">
        <f t="shared" si="80"/>
        <v>3</v>
      </c>
      <c r="J133" s="181">
        <f t="shared" si="81"/>
        <v>3</v>
      </c>
      <c r="K133" s="181">
        <f t="shared" si="82"/>
        <v>3</v>
      </c>
      <c r="L133" s="181">
        <f t="shared" si="87"/>
        <v>3</v>
      </c>
      <c r="M133" s="181">
        <f t="shared" si="83"/>
        <v>3</v>
      </c>
      <c r="N133" s="181">
        <f t="shared" si="84"/>
        <v>3</v>
      </c>
      <c r="O133" s="181">
        <f t="shared" si="85"/>
        <v>3</v>
      </c>
      <c r="P133" s="189">
        <v>2</v>
      </c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144"/>
      <c r="AY133" s="144"/>
      <c r="AZ133" s="144"/>
      <c r="BA133" s="144"/>
      <c r="BB133" s="144"/>
      <c r="BC133" s="144"/>
      <c r="BD133" s="144"/>
      <c r="BE133" s="144"/>
      <c r="BF133" s="144"/>
      <c r="BG133" s="144"/>
      <c r="BH133" s="144"/>
      <c r="BI133" s="144"/>
      <c r="BJ133" s="144"/>
      <c r="BK133" s="144"/>
      <c r="BL133" s="144"/>
      <c r="BM133" s="144"/>
      <c r="BN133" s="144"/>
      <c r="BO133" s="144"/>
      <c r="BP133" s="144"/>
      <c r="BQ133" s="144"/>
      <c r="BR133" s="144"/>
      <c r="BS133" s="144"/>
      <c r="BT133" s="144"/>
      <c r="BU133" s="144"/>
      <c r="BV133" s="144"/>
      <c r="BW133" s="144"/>
      <c r="BX133" s="144"/>
      <c r="BY133" s="144"/>
      <c r="BZ133" s="144"/>
      <c r="CA133" s="144"/>
      <c r="CB133" s="144"/>
      <c r="CC133" s="144"/>
      <c r="CD133" s="144"/>
      <c r="CE133" s="144"/>
      <c r="CF133" s="144"/>
      <c r="CG133" s="144"/>
      <c r="CH133" s="144"/>
      <c r="CI133" s="144"/>
      <c r="CJ133" s="144"/>
      <c r="CK133" s="144"/>
      <c r="CL133" s="144"/>
      <c r="CM133" s="144"/>
      <c r="CN133" s="144"/>
      <c r="CO133" s="144"/>
      <c r="CP133" s="144"/>
      <c r="CQ133" s="144"/>
      <c r="CR133" s="144"/>
      <c r="CS133" s="144"/>
      <c r="CT133" s="144"/>
      <c r="CU133" s="144"/>
      <c r="CV133" s="144"/>
      <c r="CW133" s="144"/>
      <c r="CX133" s="144"/>
      <c r="CY133" s="144"/>
      <c r="CZ133" s="144"/>
      <c r="DA133" s="144"/>
      <c r="DB133" s="144"/>
      <c r="DC133" s="144"/>
      <c r="DD133" s="144"/>
      <c r="DE133" s="144"/>
      <c r="DF133" s="144"/>
      <c r="DG133" s="144"/>
      <c r="DH133" s="144"/>
      <c r="DI133" s="144"/>
      <c r="DJ133" s="144"/>
      <c r="DK133" s="144"/>
      <c r="DL133" s="144"/>
      <c r="DM133" s="144"/>
      <c r="DN133" s="144"/>
      <c r="DO133" s="144"/>
      <c r="DP133" s="144"/>
      <c r="DQ133" s="144"/>
      <c r="DR133" s="144"/>
      <c r="DS133" s="144"/>
      <c r="DT133" s="144"/>
      <c r="DU133" s="144"/>
      <c r="DV133" s="144"/>
      <c r="DW133" s="144"/>
      <c r="DX133" s="144"/>
      <c r="DY133" s="144"/>
      <c r="DZ133" s="144"/>
      <c r="EA133" s="144"/>
      <c r="EB133" s="144"/>
      <c r="EC133" s="144"/>
      <c r="ED133" s="144"/>
      <c r="EE133" s="144"/>
      <c r="EF133" s="144"/>
      <c r="EG133" s="144"/>
      <c r="EH133" s="144"/>
      <c r="EI133" s="144"/>
      <c r="EJ133" s="144"/>
      <c r="EK133" s="144"/>
      <c r="EL133" s="144"/>
      <c r="EM133" s="144"/>
      <c r="EN133" s="144"/>
      <c r="EO133" s="144"/>
      <c r="EP133" s="144"/>
      <c r="EQ133" s="144"/>
      <c r="ER133" s="144"/>
      <c r="ES133" s="144"/>
      <c r="ET133" s="144"/>
      <c r="EU133" s="144"/>
      <c r="EV133" s="144"/>
      <c r="EW133" s="144"/>
      <c r="EX133" s="144"/>
      <c r="EY133" s="144"/>
      <c r="EZ133" s="144"/>
      <c r="FA133" s="144"/>
      <c r="FB133" s="144"/>
      <c r="FC133" s="144"/>
      <c r="FD133" s="144"/>
      <c r="FE133" s="144"/>
      <c r="FF133" s="144"/>
      <c r="FG133" s="144"/>
      <c r="FH133" s="144"/>
      <c r="FI133" s="144"/>
      <c r="FJ133" s="144"/>
      <c r="FK133" s="144"/>
      <c r="FL133" s="144"/>
      <c r="FM133" s="144"/>
      <c r="FN133" s="144"/>
      <c r="FO133" s="144"/>
      <c r="FP133" s="144"/>
      <c r="FQ133" s="144"/>
      <c r="FR133" s="144"/>
      <c r="FS133" s="144"/>
      <c r="FT133" s="144"/>
      <c r="FU133" s="144"/>
      <c r="FV133" s="144"/>
      <c r="FW133" s="144"/>
      <c r="FX133" s="144"/>
      <c r="FY133" s="144"/>
      <c r="FZ133" s="144"/>
      <c r="GA133" s="144"/>
      <c r="GB133" s="144"/>
      <c r="GC133" s="144"/>
      <c r="GD133" s="144"/>
      <c r="GE133" s="144"/>
      <c r="GF133" s="144"/>
      <c r="GG133" s="144"/>
      <c r="GH133" s="144"/>
      <c r="GI133" s="144"/>
      <c r="GJ133" s="144"/>
      <c r="GK133" s="144"/>
      <c r="GL133" s="144"/>
      <c r="GM133" s="144"/>
      <c r="GN133" s="144"/>
      <c r="GO133" s="144"/>
      <c r="GP133" s="144"/>
      <c r="GQ133" s="144"/>
      <c r="GR133" s="144"/>
      <c r="GS133" s="144"/>
      <c r="GT133" s="144"/>
      <c r="GU133" s="144"/>
      <c r="GV133" s="144"/>
      <c r="GW133" s="144"/>
      <c r="GX133" s="144"/>
      <c r="GY133" s="144"/>
      <c r="GZ133" s="144"/>
      <c r="HA133" s="144"/>
      <c r="HB133" s="144"/>
      <c r="HC133" s="144"/>
      <c r="HD133" s="144"/>
      <c r="HE133" s="144"/>
      <c r="HF133" s="144"/>
      <c r="HG133" s="144"/>
      <c r="HH133" s="144"/>
      <c r="HI133" s="144"/>
      <c r="HJ133" s="144"/>
      <c r="HK133" s="144"/>
      <c r="HL133" s="144"/>
      <c r="HM133" s="144"/>
      <c r="HN133" s="144"/>
      <c r="HO133" s="144"/>
      <c r="HP133" s="144"/>
      <c r="HQ133" s="144"/>
      <c r="HR133" s="144"/>
      <c r="HS133" s="144"/>
      <c r="HT133" s="144"/>
      <c r="HU133" s="144"/>
      <c r="HV133" s="144"/>
      <c r="HW133" s="144"/>
      <c r="HX133" s="144"/>
      <c r="HY133" s="144"/>
      <c r="HZ133" s="144"/>
      <c r="IA133" s="144"/>
      <c r="IB133" s="144"/>
      <c r="IC133" s="144"/>
      <c r="ID133" s="144"/>
      <c r="IE133" s="144"/>
      <c r="IF133" s="144"/>
      <c r="IG133" s="144"/>
      <c r="IH133" s="144"/>
      <c r="II133" s="144"/>
      <c r="IJ133" s="144"/>
      <c r="IK133" s="144"/>
      <c r="IL133" s="144"/>
      <c r="IM133" s="144"/>
      <c r="IN133" s="144"/>
      <c r="IO133" s="144"/>
      <c r="IP133" s="144"/>
      <c r="IQ133" s="144"/>
      <c r="IR133" s="144"/>
      <c r="IS133" s="144"/>
      <c r="IT133" s="144"/>
      <c r="IU133" s="144"/>
      <c r="IV133" s="144"/>
      <c r="IW133" s="144"/>
    </row>
    <row r="134" spans="1:257" ht="15" outlineLevel="1" x14ac:dyDescent="0.25">
      <c r="A134" s="153" t="s">
        <v>16</v>
      </c>
      <c r="B134" s="151" t="s">
        <v>485</v>
      </c>
      <c r="C134" s="150">
        <v>6</v>
      </c>
      <c r="D134" s="108">
        <v>0</v>
      </c>
      <c r="E134" s="219" t="s">
        <v>347</v>
      </c>
      <c r="F134" s="150" t="s">
        <v>31</v>
      </c>
      <c r="G134" s="151" t="s">
        <v>89</v>
      </c>
      <c r="H134" s="181">
        <f t="shared" si="142"/>
        <v>6</v>
      </c>
      <c r="I134" s="181">
        <f t="shared" si="80"/>
        <v>6</v>
      </c>
      <c r="J134" s="181">
        <f t="shared" si="81"/>
        <v>6</v>
      </c>
      <c r="K134" s="181">
        <f t="shared" si="82"/>
        <v>6</v>
      </c>
      <c r="L134" s="181">
        <f t="shared" si="87"/>
        <v>6</v>
      </c>
      <c r="M134" s="181">
        <f t="shared" si="83"/>
        <v>6</v>
      </c>
      <c r="N134" s="181">
        <f t="shared" si="84"/>
        <v>6</v>
      </c>
      <c r="O134" s="181">
        <f t="shared" si="85"/>
        <v>6</v>
      </c>
      <c r="P134" s="189">
        <f t="shared" si="86"/>
        <v>6</v>
      </c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  <c r="BA134" s="144"/>
      <c r="BB134" s="144"/>
      <c r="BC134" s="144"/>
      <c r="BD134" s="144"/>
      <c r="BE134" s="144"/>
      <c r="BF134" s="144"/>
      <c r="BG134" s="144"/>
      <c r="BH134" s="144"/>
      <c r="BI134" s="144"/>
      <c r="BJ134" s="144"/>
      <c r="BK134" s="144"/>
      <c r="BL134" s="144"/>
      <c r="BM134" s="144"/>
      <c r="BN134" s="144"/>
      <c r="BO134" s="144"/>
      <c r="BP134" s="144"/>
      <c r="BQ134" s="144"/>
      <c r="BR134" s="144"/>
      <c r="BS134" s="144"/>
      <c r="BT134" s="144"/>
      <c r="BU134" s="144"/>
      <c r="BV134" s="144"/>
      <c r="BW134" s="144"/>
      <c r="BX134" s="144"/>
      <c r="BY134" s="144"/>
      <c r="BZ134" s="144"/>
      <c r="CA134" s="144"/>
      <c r="CB134" s="144"/>
      <c r="CC134" s="144"/>
      <c r="CD134" s="144"/>
      <c r="CE134" s="144"/>
      <c r="CF134" s="144"/>
      <c r="CG134" s="144"/>
      <c r="CH134" s="144"/>
      <c r="CI134" s="144"/>
      <c r="CJ134" s="144"/>
      <c r="CK134" s="144"/>
      <c r="CL134" s="144"/>
      <c r="CM134" s="144"/>
      <c r="CN134" s="144"/>
      <c r="CO134" s="144"/>
      <c r="CP134" s="144"/>
      <c r="CQ134" s="144"/>
      <c r="CR134" s="144"/>
      <c r="CS134" s="144"/>
      <c r="CT134" s="144"/>
      <c r="CU134" s="144"/>
      <c r="CV134" s="144"/>
      <c r="CW134" s="144"/>
      <c r="CX134" s="144"/>
      <c r="CY134" s="144"/>
      <c r="CZ134" s="144"/>
      <c r="DA134" s="144"/>
      <c r="DB134" s="144"/>
      <c r="DC134" s="144"/>
      <c r="DD134" s="144"/>
      <c r="DE134" s="144"/>
      <c r="DF134" s="144"/>
      <c r="DG134" s="144"/>
      <c r="DH134" s="144"/>
      <c r="DI134" s="144"/>
      <c r="DJ134" s="144"/>
      <c r="DK134" s="144"/>
      <c r="DL134" s="144"/>
      <c r="DM134" s="144"/>
      <c r="DN134" s="144"/>
      <c r="DO134" s="144"/>
      <c r="DP134" s="144"/>
      <c r="DQ134" s="144"/>
      <c r="DR134" s="144"/>
      <c r="DS134" s="144"/>
      <c r="DT134" s="144"/>
      <c r="DU134" s="144"/>
      <c r="DV134" s="144"/>
      <c r="DW134" s="144"/>
      <c r="DX134" s="144"/>
      <c r="DY134" s="144"/>
      <c r="DZ134" s="144"/>
      <c r="EA134" s="144"/>
      <c r="EB134" s="144"/>
      <c r="EC134" s="144"/>
      <c r="ED134" s="144"/>
      <c r="EE134" s="144"/>
      <c r="EF134" s="144"/>
      <c r="EG134" s="144"/>
      <c r="EH134" s="144"/>
      <c r="EI134" s="144"/>
      <c r="EJ134" s="144"/>
      <c r="EK134" s="144"/>
      <c r="EL134" s="144"/>
      <c r="EM134" s="144"/>
      <c r="EN134" s="144"/>
      <c r="EO134" s="144"/>
      <c r="EP134" s="144"/>
      <c r="EQ134" s="144"/>
      <c r="ER134" s="144"/>
      <c r="ES134" s="144"/>
      <c r="ET134" s="144"/>
      <c r="EU134" s="144"/>
      <c r="EV134" s="144"/>
      <c r="EW134" s="144"/>
      <c r="EX134" s="144"/>
      <c r="EY134" s="144"/>
      <c r="EZ134" s="144"/>
      <c r="FA134" s="144"/>
      <c r="FB134" s="144"/>
      <c r="FC134" s="144"/>
      <c r="FD134" s="144"/>
      <c r="FE134" s="144"/>
      <c r="FF134" s="144"/>
      <c r="FG134" s="144"/>
      <c r="FH134" s="144"/>
      <c r="FI134" s="144"/>
      <c r="FJ134" s="144"/>
      <c r="FK134" s="144"/>
      <c r="FL134" s="144"/>
      <c r="FM134" s="144"/>
      <c r="FN134" s="144"/>
      <c r="FO134" s="144"/>
      <c r="FP134" s="144"/>
      <c r="FQ134" s="144"/>
      <c r="FR134" s="144"/>
      <c r="FS134" s="144"/>
      <c r="FT134" s="144"/>
      <c r="FU134" s="144"/>
      <c r="FV134" s="144"/>
      <c r="FW134" s="144"/>
      <c r="FX134" s="144"/>
      <c r="FY134" s="144"/>
      <c r="FZ134" s="144"/>
      <c r="GA134" s="144"/>
      <c r="GB134" s="144"/>
      <c r="GC134" s="144"/>
      <c r="GD134" s="144"/>
      <c r="GE134" s="144"/>
      <c r="GF134" s="144"/>
      <c r="GG134" s="144"/>
      <c r="GH134" s="144"/>
      <c r="GI134" s="144"/>
      <c r="GJ134" s="144"/>
      <c r="GK134" s="144"/>
      <c r="GL134" s="144"/>
      <c r="GM134" s="144"/>
      <c r="GN134" s="144"/>
      <c r="GO134" s="144"/>
      <c r="GP134" s="144"/>
      <c r="GQ134" s="144"/>
      <c r="GR134" s="144"/>
      <c r="GS134" s="144"/>
      <c r="GT134" s="144"/>
      <c r="GU134" s="144"/>
      <c r="GV134" s="144"/>
      <c r="GW134" s="144"/>
      <c r="GX134" s="144"/>
      <c r="GY134" s="144"/>
      <c r="GZ134" s="144"/>
      <c r="HA134" s="144"/>
      <c r="HB134" s="144"/>
      <c r="HC134" s="144"/>
      <c r="HD134" s="144"/>
      <c r="HE134" s="144"/>
      <c r="HF134" s="144"/>
      <c r="HG134" s="144"/>
      <c r="HH134" s="144"/>
      <c r="HI134" s="144"/>
      <c r="HJ134" s="144"/>
      <c r="HK134" s="144"/>
      <c r="HL134" s="144"/>
      <c r="HM134" s="144"/>
      <c r="HN134" s="144"/>
      <c r="HO134" s="144"/>
      <c r="HP134" s="144"/>
      <c r="HQ134" s="144"/>
      <c r="HR134" s="144"/>
      <c r="HS134" s="144"/>
      <c r="HT134" s="144"/>
      <c r="HU134" s="144"/>
      <c r="HV134" s="144"/>
      <c r="HW134" s="144"/>
      <c r="HX134" s="144"/>
      <c r="HY134" s="144"/>
      <c r="HZ134" s="144"/>
      <c r="IA134" s="144"/>
      <c r="IB134" s="144"/>
      <c r="IC134" s="144"/>
      <c r="ID134" s="144"/>
      <c r="IE134" s="144"/>
      <c r="IF134" s="144"/>
      <c r="IG134" s="144"/>
      <c r="IH134" s="144"/>
      <c r="II134" s="144"/>
      <c r="IJ134" s="144"/>
      <c r="IK134" s="144"/>
      <c r="IL134" s="144"/>
      <c r="IM134" s="144"/>
      <c r="IN134" s="144"/>
      <c r="IO134" s="144"/>
      <c r="IP134" s="144"/>
      <c r="IQ134" s="144"/>
      <c r="IR134" s="144"/>
      <c r="IS134" s="144"/>
      <c r="IT134" s="144"/>
      <c r="IU134" s="144"/>
      <c r="IV134" s="144"/>
      <c r="IW134" s="144"/>
    </row>
    <row r="135" spans="1:257" ht="15" outlineLevel="1" x14ac:dyDescent="0.25">
      <c r="A135" s="153" t="s">
        <v>16</v>
      </c>
      <c r="B135" s="151" t="s">
        <v>486</v>
      </c>
      <c r="C135" s="150">
        <v>3</v>
      </c>
      <c r="D135" s="108">
        <v>0</v>
      </c>
      <c r="E135" s="219" t="s">
        <v>347</v>
      </c>
      <c r="F135" s="150" t="s">
        <v>28</v>
      </c>
      <c r="G135" s="151" t="s">
        <v>89</v>
      </c>
      <c r="H135" s="181">
        <f t="shared" si="142"/>
        <v>3</v>
      </c>
      <c r="I135" s="181">
        <f t="shared" si="80"/>
        <v>3</v>
      </c>
      <c r="J135" s="181">
        <f t="shared" si="81"/>
        <v>3</v>
      </c>
      <c r="K135" s="181">
        <f t="shared" si="82"/>
        <v>3</v>
      </c>
      <c r="L135" s="181">
        <f t="shared" si="87"/>
        <v>3</v>
      </c>
      <c r="M135" s="181">
        <f t="shared" si="83"/>
        <v>3</v>
      </c>
      <c r="N135" s="181">
        <f t="shared" si="84"/>
        <v>3</v>
      </c>
      <c r="O135" s="181">
        <f t="shared" si="85"/>
        <v>3</v>
      </c>
      <c r="P135" s="189">
        <f t="shared" si="86"/>
        <v>3</v>
      </c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4"/>
      <c r="AY135" s="144"/>
      <c r="AZ135" s="144"/>
      <c r="BA135" s="144"/>
      <c r="BB135" s="144"/>
      <c r="BC135" s="144"/>
      <c r="BD135" s="144"/>
      <c r="BE135" s="144"/>
      <c r="BF135" s="144"/>
      <c r="BG135" s="144"/>
      <c r="BH135" s="144"/>
      <c r="BI135" s="144"/>
      <c r="BJ135" s="144"/>
      <c r="BK135" s="144"/>
      <c r="BL135" s="144"/>
      <c r="BM135" s="144"/>
      <c r="BN135" s="144"/>
      <c r="BO135" s="144"/>
      <c r="BP135" s="144"/>
      <c r="BQ135" s="144"/>
      <c r="BR135" s="144"/>
      <c r="BS135" s="144"/>
      <c r="BT135" s="144"/>
      <c r="BU135" s="144"/>
      <c r="BV135" s="144"/>
      <c r="BW135" s="144"/>
      <c r="BX135" s="144"/>
      <c r="BY135" s="144"/>
      <c r="BZ135" s="144"/>
      <c r="CA135" s="144"/>
      <c r="CB135" s="144"/>
      <c r="CC135" s="144"/>
      <c r="CD135" s="144"/>
      <c r="CE135" s="144"/>
      <c r="CF135" s="144"/>
      <c r="CG135" s="144"/>
      <c r="CH135" s="144"/>
      <c r="CI135" s="144"/>
      <c r="CJ135" s="144"/>
      <c r="CK135" s="144"/>
      <c r="CL135" s="144"/>
      <c r="CM135" s="144"/>
      <c r="CN135" s="144"/>
      <c r="CO135" s="144"/>
      <c r="CP135" s="144"/>
      <c r="CQ135" s="144"/>
      <c r="CR135" s="144"/>
      <c r="CS135" s="144"/>
      <c r="CT135" s="144"/>
      <c r="CU135" s="144"/>
      <c r="CV135" s="144"/>
      <c r="CW135" s="144"/>
      <c r="CX135" s="144"/>
      <c r="CY135" s="144"/>
      <c r="CZ135" s="144"/>
      <c r="DA135" s="144"/>
      <c r="DB135" s="144"/>
      <c r="DC135" s="144"/>
      <c r="DD135" s="144"/>
      <c r="DE135" s="144"/>
      <c r="DF135" s="144"/>
      <c r="DG135" s="144"/>
      <c r="DH135" s="144"/>
      <c r="DI135" s="144"/>
      <c r="DJ135" s="144"/>
      <c r="DK135" s="144"/>
      <c r="DL135" s="144"/>
      <c r="DM135" s="144"/>
      <c r="DN135" s="144"/>
      <c r="DO135" s="144"/>
      <c r="DP135" s="144"/>
      <c r="DQ135" s="144"/>
      <c r="DR135" s="144"/>
      <c r="DS135" s="144"/>
      <c r="DT135" s="144"/>
      <c r="DU135" s="144"/>
      <c r="DV135" s="144"/>
      <c r="DW135" s="144"/>
      <c r="DX135" s="144"/>
      <c r="DY135" s="144"/>
      <c r="DZ135" s="144"/>
      <c r="EA135" s="144"/>
      <c r="EB135" s="144"/>
      <c r="EC135" s="144"/>
      <c r="ED135" s="144"/>
      <c r="EE135" s="144"/>
      <c r="EF135" s="144"/>
      <c r="EG135" s="144"/>
      <c r="EH135" s="144"/>
      <c r="EI135" s="144"/>
      <c r="EJ135" s="144"/>
      <c r="EK135" s="144"/>
      <c r="EL135" s="144"/>
      <c r="EM135" s="144"/>
      <c r="EN135" s="144"/>
      <c r="EO135" s="144"/>
      <c r="EP135" s="144"/>
      <c r="EQ135" s="144"/>
      <c r="ER135" s="144"/>
      <c r="ES135" s="144"/>
      <c r="ET135" s="144"/>
      <c r="EU135" s="144"/>
      <c r="EV135" s="144"/>
      <c r="EW135" s="144"/>
      <c r="EX135" s="144"/>
      <c r="EY135" s="144"/>
      <c r="EZ135" s="144"/>
      <c r="FA135" s="144"/>
      <c r="FB135" s="144"/>
      <c r="FC135" s="144"/>
      <c r="FD135" s="144"/>
      <c r="FE135" s="144"/>
      <c r="FF135" s="144"/>
      <c r="FG135" s="144"/>
      <c r="FH135" s="144"/>
      <c r="FI135" s="144"/>
      <c r="FJ135" s="144"/>
      <c r="FK135" s="144"/>
      <c r="FL135" s="144"/>
      <c r="FM135" s="144"/>
      <c r="FN135" s="144"/>
      <c r="FO135" s="144"/>
      <c r="FP135" s="144"/>
      <c r="FQ135" s="144"/>
      <c r="FR135" s="144"/>
      <c r="FS135" s="144"/>
      <c r="FT135" s="144"/>
      <c r="FU135" s="144"/>
      <c r="FV135" s="144"/>
      <c r="FW135" s="144"/>
      <c r="FX135" s="144"/>
      <c r="FY135" s="144"/>
      <c r="FZ135" s="144"/>
      <c r="GA135" s="144"/>
      <c r="GB135" s="144"/>
      <c r="GC135" s="144"/>
      <c r="GD135" s="144"/>
      <c r="GE135" s="144"/>
      <c r="GF135" s="144"/>
      <c r="GG135" s="144"/>
      <c r="GH135" s="144"/>
      <c r="GI135" s="144"/>
      <c r="GJ135" s="144"/>
      <c r="GK135" s="144"/>
      <c r="GL135" s="144"/>
      <c r="GM135" s="144"/>
      <c r="GN135" s="144"/>
      <c r="GO135" s="144"/>
      <c r="GP135" s="144"/>
      <c r="GQ135" s="144"/>
      <c r="GR135" s="144"/>
      <c r="GS135" s="144"/>
      <c r="GT135" s="144"/>
      <c r="GU135" s="144"/>
      <c r="GV135" s="144"/>
      <c r="GW135" s="144"/>
      <c r="GX135" s="144"/>
      <c r="GY135" s="144"/>
      <c r="GZ135" s="144"/>
      <c r="HA135" s="144"/>
      <c r="HB135" s="144"/>
      <c r="HC135" s="144"/>
      <c r="HD135" s="144"/>
      <c r="HE135" s="144"/>
      <c r="HF135" s="144"/>
      <c r="HG135" s="144"/>
      <c r="HH135" s="144"/>
      <c r="HI135" s="144"/>
      <c r="HJ135" s="144"/>
      <c r="HK135" s="144"/>
      <c r="HL135" s="144"/>
      <c r="HM135" s="144"/>
      <c r="HN135" s="144"/>
      <c r="HO135" s="144"/>
      <c r="HP135" s="144"/>
      <c r="HQ135" s="144"/>
      <c r="HR135" s="144"/>
      <c r="HS135" s="144"/>
      <c r="HT135" s="144"/>
      <c r="HU135" s="144"/>
      <c r="HV135" s="144"/>
      <c r="HW135" s="144"/>
      <c r="HX135" s="144"/>
      <c r="HY135" s="144"/>
      <c r="HZ135" s="144"/>
      <c r="IA135" s="144"/>
      <c r="IB135" s="144"/>
      <c r="IC135" s="144"/>
      <c r="ID135" s="144"/>
      <c r="IE135" s="144"/>
      <c r="IF135" s="144"/>
      <c r="IG135" s="144"/>
      <c r="IH135" s="144"/>
      <c r="II135" s="144"/>
      <c r="IJ135" s="144"/>
      <c r="IK135" s="144"/>
      <c r="IL135" s="144"/>
      <c r="IM135" s="144"/>
      <c r="IN135" s="144"/>
      <c r="IO135" s="144"/>
      <c r="IP135" s="144"/>
      <c r="IQ135" s="144"/>
      <c r="IR135" s="144"/>
      <c r="IS135" s="144"/>
      <c r="IT135" s="144"/>
      <c r="IU135" s="144"/>
      <c r="IV135" s="144"/>
      <c r="IW135" s="144"/>
    </row>
    <row r="136" spans="1:257" s="177" customFormat="1" outlineLevel="1" x14ac:dyDescent="0.2">
      <c r="A136" s="199" t="s">
        <v>16</v>
      </c>
      <c r="B136" s="192" t="s">
        <v>546</v>
      </c>
      <c r="C136" s="191">
        <v>3</v>
      </c>
      <c r="D136" s="191">
        <v>3</v>
      </c>
      <c r="E136" s="203">
        <f t="shared" si="102"/>
        <v>1</v>
      </c>
      <c r="F136" s="191" t="s">
        <v>31</v>
      </c>
      <c r="G136" s="192" t="s">
        <v>89</v>
      </c>
      <c r="H136" s="186"/>
      <c r="I136" s="186"/>
      <c r="J136" s="186"/>
      <c r="K136" s="186"/>
      <c r="L136" s="186"/>
      <c r="M136" s="186"/>
      <c r="N136" s="186"/>
      <c r="O136" s="186">
        <v>0</v>
      </c>
      <c r="P136" s="189">
        <f t="shared" si="86"/>
        <v>0</v>
      </c>
    </row>
    <row r="137" spans="1:257" s="177" customFormat="1" outlineLevel="1" x14ac:dyDescent="0.2">
      <c r="A137" s="199" t="s">
        <v>16</v>
      </c>
      <c r="B137" s="152" t="s">
        <v>140</v>
      </c>
      <c r="C137" s="191"/>
      <c r="D137" s="191"/>
      <c r="E137" s="203"/>
      <c r="F137" s="191"/>
      <c r="G137" s="192"/>
      <c r="H137" s="209"/>
      <c r="I137" s="209"/>
      <c r="J137" s="209"/>
      <c r="K137" s="209"/>
      <c r="L137" s="209"/>
      <c r="M137" s="209"/>
      <c r="N137" s="209"/>
      <c r="O137" s="209"/>
      <c r="P137" s="189"/>
    </row>
    <row r="138" spans="1:257" s="177" customFormat="1" outlineLevel="1" x14ac:dyDescent="0.2">
      <c r="A138" s="199" t="s">
        <v>16</v>
      </c>
      <c r="B138" s="192" t="s">
        <v>524</v>
      </c>
      <c r="C138" s="191">
        <v>2</v>
      </c>
      <c r="D138" s="191">
        <v>5.25</v>
      </c>
      <c r="E138" s="202">
        <f t="shared" si="102"/>
        <v>0.38095238095238093</v>
      </c>
      <c r="F138" s="191" t="s">
        <v>31</v>
      </c>
      <c r="G138" s="192" t="s">
        <v>88</v>
      </c>
      <c r="H138" s="209">
        <f t="shared" ref="H138" si="148">C138</f>
        <v>2</v>
      </c>
      <c r="I138" s="209">
        <f t="shared" ref="I138" si="149">H138</f>
        <v>2</v>
      </c>
      <c r="J138" s="209">
        <v>0</v>
      </c>
      <c r="K138" s="209">
        <f t="shared" ref="K138" si="150">J138</f>
        <v>0</v>
      </c>
      <c r="L138" s="209">
        <f t="shared" ref="L138" si="151">K138</f>
        <v>0</v>
      </c>
      <c r="M138" s="209">
        <f t="shared" ref="M138" si="152">L138</f>
        <v>0</v>
      </c>
      <c r="N138" s="209">
        <f t="shared" ref="N138" si="153">M138</f>
        <v>0</v>
      </c>
      <c r="O138" s="209">
        <f t="shared" ref="O138" si="154">N138</f>
        <v>0</v>
      </c>
      <c r="P138" s="189">
        <f t="shared" ref="P138" si="155">O138</f>
        <v>0</v>
      </c>
    </row>
    <row r="139" spans="1:257" s="177" customFormat="1" outlineLevel="1" x14ac:dyDescent="0.2">
      <c r="A139" s="199" t="s">
        <v>16</v>
      </c>
      <c r="B139" s="192" t="s">
        <v>526</v>
      </c>
      <c r="C139" s="191">
        <v>0.5</v>
      </c>
      <c r="D139" s="191">
        <v>1</v>
      </c>
      <c r="E139" s="202">
        <f t="shared" si="102"/>
        <v>0.5</v>
      </c>
      <c r="F139" s="191" t="s">
        <v>31</v>
      </c>
      <c r="G139" s="192" t="s">
        <v>88</v>
      </c>
      <c r="H139" s="186"/>
      <c r="I139" s="186"/>
      <c r="J139" s="210">
        <v>0.5</v>
      </c>
      <c r="K139" s="210">
        <v>0</v>
      </c>
      <c r="L139" s="210">
        <f t="shared" ref="L139" si="156">K139</f>
        <v>0</v>
      </c>
      <c r="M139" s="210">
        <f t="shared" ref="M139" si="157">L139</f>
        <v>0</v>
      </c>
      <c r="N139" s="210">
        <f t="shared" ref="N139" si="158">M139</f>
        <v>0</v>
      </c>
      <c r="O139" s="210">
        <f t="shared" ref="O139" si="159">N139</f>
        <v>0</v>
      </c>
      <c r="P139" s="189">
        <f t="shared" ref="P139" si="160">O139</f>
        <v>0</v>
      </c>
    </row>
    <row r="140" spans="1:257" s="177" customFormat="1" outlineLevel="1" x14ac:dyDescent="0.2">
      <c r="A140" s="206" t="s">
        <v>16</v>
      </c>
      <c r="B140" s="192" t="s">
        <v>534</v>
      </c>
      <c r="C140" s="191">
        <v>1</v>
      </c>
      <c r="D140" s="191">
        <v>2</v>
      </c>
      <c r="E140" s="202">
        <f t="shared" si="102"/>
        <v>0.5</v>
      </c>
      <c r="F140" s="191" t="s">
        <v>31</v>
      </c>
      <c r="G140" s="192" t="s">
        <v>88</v>
      </c>
      <c r="H140" s="186"/>
      <c r="I140" s="186"/>
      <c r="J140" s="211"/>
      <c r="K140" s="211"/>
      <c r="L140" s="211">
        <v>1</v>
      </c>
      <c r="M140" s="211">
        <v>0</v>
      </c>
      <c r="N140" s="211">
        <f t="shared" ref="N140" si="161">M140</f>
        <v>0</v>
      </c>
      <c r="O140" s="211">
        <f t="shared" ref="O140" si="162">N140</f>
        <v>0</v>
      </c>
      <c r="P140" s="189">
        <f t="shared" ref="P140" si="163">O140</f>
        <v>0</v>
      </c>
    </row>
    <row r="141" spans="1:257" s="177" customFormat="1" outlineLevel="1" x14ac:dyDescent="0.2">
      <c r="A141" s="206" t="s">
        <v>16</v>
      </c>
      <c r="B141" s="192" t="s">
        <v>539</v>
      </c>
      <c r="C141" s="191">
        <v>1</v>
      </c>
      <c r="D141" s="191">
        <v>1</v>
      </c>
      <c r="E141" s="203">
        <f t="shared" si="102"/>
        <v>1</v>
      </c>
      <c r="F141" s="191" t="s">
        <v>31</v>
      </c>
      <c r="G141" s="192" t="s">
        <v>88</v>
      </c>
      <c r="H141" s="186"/>
      <c r="I141" s="186"/>
      <c r="J141" s="212"/>
      <c r="K141" s="212"/>
      <c r="L141" s="212"/>
      <c r="M141" s="212">
        <v>0</v>
      </c>
      <c r="N141" s="212">
        <f t="shared" ref="N141" si="164">M141</f>
        <v>0</v>
      </c>
      <c r="O141" s="212">
        <f t="shared" ref="O141:O142" si="165">N141</f>
        <v>0</v>
      </c>
      <c r="P141" s="189">
        <f t="shared" ref="P141:P142" si="166">O141</f>
        <v>0</v>
      </c>
    </row>
    <row r="142" spans="1:257" s="177" customFormat="1" outlineLevel="1" x14ac:dyDescent="0.2">
      <c r="A142" s="206" t="s">
        <v>16</v>
      </c>
      <c r="B142" s="192" t="s">
        <v>542</v>
      </c>
      <c r="C142" s="191">
        <v>1</v>
      </c>
      <c r="D142" s="191">
        <v>1</v>
      </c>
      <c r="E142" s="203">
        <f t="shared" si="102"/>
        <v>1</v>
      </c>
      <c r="F142" s="191" t="s">
        <v>28</v>
      </c>
      <c r="G142" s="192" t="s">
        <v>88</v>
      </c>
      <c r="H142" s="186"/>
      <c r="I142" s="186"/>
      <c r="J142" s="213"/>
      <c r="K142" s="213"/>
      <c r="L142" s="213"/>
      <c r="M142" s="213"/>
      <c r="N142" s="213">
        <v>0</v>
      </c>
      <c r="O142" s="213">
        <f t="shared" si="165"/>
        <v>0</v>
      </c>
      <c r="P142" s="189">
        <f t="shared" si="166"/>
        <v>0</v>
      </c>
    </row>
    <row r="143" spans="1:257" x14ac:dyDescent="0.2">
      <c r="A143" s="69"/>
      <c r="B143" s="48" t="s">
        <v>15</v>
      </c>
      <c r="C143" s="46"/>
      <c r="D143" s="187"/>
      <c r="E143" s="187" t="str">
        <f t="shared" si="141"/>
        <v/>
      </c>
      <c r="F143" s="46"/>
      <c r="G143" s="48"/>
      <c r="H143" s="11"/>
      <c r="I143" s="11"/>
      <c r="J143" s="11"/>
      <c r="K143" s="11"/>
      <c r="L143" s="11"/>
      <c r="M143" s="11"/>
      <c r="N143" s="11"/>
      <c r="O143" s="11"/>
      <c r="P143" s="10"/>
    </row>
    <row r="144" spans="1:257" s="144" customFormat="1" outlineLevel="1" x14ac:dyDescent="0.2">
      <c r="A144" s="153" t="s">
        <v>15</v>
      </c>
      <c r="B144" s="151" t="s">
        <v>487</v>
      </c>
      <c r="C144" s="150">
        <v>1</v>
      </c>
      <c r="D144" s="191">
        <v>2</v>
      </c>
      <c r="E144" s="202">
        <f t="shared" si="141"/>
        <v>0.5</v>
      </c>
      <c r="F144" s="150" t="s">
        <v>31</v>
      </c>
      <c r="G144" s="151" t="s">
        <v>87</v>
      </c>
      <c r="H144" s="181">
        <f t="shared" ref="H144:H146" si="167">C144</f>
        <v>1</v>
      </c>
      <c r="I144" s="181">
        <f t="shared" si="80"/>
        <v>1</v>
      </c>
      <c r="J144" s="181">
        <v>0</v>
      </c>
      <c r="K144" s="181">
        <f t="shared" ref="K144:K146" si="168">J144</f>
        <v>0</v>
      </c>
      <c r="L144" s="181">
        <f t="shared" ref="L144:L146" si="169">K144</f>
        <v>0</v>
      </c>
      <c r="M144" s="181">
        <f t="shared" ref="M144:M146" si="170">L144</f>
        <v>0</v>
      </c>
      <c r="N144" s="181">
        <f t="shared" ref="N144:N146" si="171">M144</f>
        <v>0</v>
      </c>
      <c r="O144" s="181">
        <f t="shared" ref="O144:O146" si="172">N144</f>
        <v>0</v>
      </c>
      <c r="P144" s="189">
        <f t="shared" ref="P144:P146" si="173">O144</f>
        <v>0</v>
      </c>
    </row>
    <row r="145" spans="1:20" s="144" customFormat="1" ht="15" outlineLevel="1" x14ac:dyDescent="0.25">
      <c r="A145" s="153" t="s">
        <v>15</v>
      </c>
      <c r="B145" s="151" t="s">
        <v>488</v>
      </c>
      <c r="C145" s="150">
        <v>1</v>
      </c>
      <c r="D145" s="108">
        <v>2</v>
      </c>
      <c r="E145" s="219" t="s">
        <v>347</v>
      </c>
      <c r="F145" s="151" t="s">
        <v>31</v>
      </c>
      <c r="G145" s="151" t="s">
        <v>87</v>
      </c>
      <c r="H145" s="181">
        <f t="shared" si="167"/>
        <v>1</v>
      </c>
      <c r="I145" s="181">
        <f t="shared" si="80"/>
        <v>1</v>
      </c>
      <c r="J145" s="181">
        <f t="shared" ref="J145:J146" si="174">I145</f>
        <v>1</v>
      </c>
      <c r="K145" s="181">
        <f t="shared" si="168"/>
        <v>1</v>
      </c>
      <c r="L145" s="181">
        <f t="shared" si="169"/>
        <v>1</v>
      </c>
      <c r="M145" s="181">
        <f t="shared" si="170"/>
        <v>1</v>
      </c>
      <c r="N145" s="181">
        <f t="shared" si="171"/>
        <v>1</v>
      </c>
      <c r="O145" s="181">
        <f t="shared" si="172"/>
        <v>1</v>
      </c>
      <c r="P145" s="189">
        <f t="shared" si="173"/>
        <v>1</v>
      </c>
    </row>
    <row r="146" spans="1:20" s="144" customFormat="1" ht="15" outlineLevel="1" x14ac:dyDescent="0.25">
      <c r="A146" s="153" t="s">
        <v>15</v>
      </c>
      <c r="B146" s="149" t="s">
        <v>489</v>
      </c>
      <c r="C146" s="149">
        <v>1</v>
      </c>
      <c r="D146" s="217">
        <v>0</v>
      </c>
      <c r="E146" s="219" t="s">
        <v>347</v>
      </c>
      <c r="F146" s="149" t="s">
        <v>31</v>
      </c>
      <c r="G146" s="150" t="s">
        <v>87</v>
      </c>
      <c r="H146" s="181">
        <f t="shared" si="167"/>
        <v>1</v>
      </c>
      <c r="I146" s="181">
        <f t="shared" si="80"/>
        <v>1</v>
      </c>
      <c r="J146" s="181">
        <f t="shared" si="174"/>
        <v>1</v>
      </c>
      <c r="K146" s="181">
        <f t="shared" si="168"/>
        <v>1</v>
      </c>
      <c r="L146" s="181">
        <f t="shared" si="169"/>
        <v>1</v>
      </c>
      <c r="M146" s="181">
        <f t="shared" si="170"/>
        <v>1</v>
      </c>
      <c r="N146" s="181">
        <f t="shared" si="171"/>
        <v>1</v>
      </c>
      <c r="O146" s="181">
        <f t="shared" si="172"/>
        <v>1</v>
      </c>
      <c r="P146" s="189">
        <f t="shared" si="173"/>
        <v>1</v>
      </c>
    </row>
    <row r="147" spans="1:20" x14ac:dyDescent="0.2">
      <c r="A147" s="104"/>
      <c r="B147" s="48" t="s">
        <v>14</v>
      </c>
      <c r="C147" s="46"/>
      <c r="D147" s="187"/>
      <c r="E147" s="187" t="str">
        <f t="shared" si="141"/>
        <v/>
      </c>
      <c r="F147" s="46"/>
      <c r="G147" s="48"/>
      <c r="H147" s="11"/>
      <c r="I147" s="11"/>
      <c r="J147" s="11"/>
      <c r="K147" s="11"/>
      <c r="L147" s="11"/>
      <c r="M147" s="11"/>
      <c r="N147" s="11"/>
      <c r="O147" s="11"/>
      <c r="P147" s="10"/>
    </row>
    <row r="148" spans="1:20" outlineLevel="1" x14ac:dyDescent="0.2">
      <c r="A148" s="107" t="s">
        <v>14</v>
      </c>
      <c r="B148" s="54" t="s">
        <v>267</v>
      </c>
      <c r="C148" s="53">
        <v>0.75</v>
      </c>
      <c r="D148" s="191" t="s">
        <v>343</v>
      </c>
      <c r="E148" s="219" t="s">
        <v>347</v>
      </c>
      <c r="F148" s="53" t="s">
        <v>28</v>
      </c>
      <c r="G148" s="54" t="s">
        <v>78</v>
      </c>
      <c r="H148" s="181">
        <f t="shared" ref="H148:H200" si="175">C148</f>
        <v>0.75</v>
      </c>
      <c r="I148" s="181">
        <f t="shared" si="80"/>
        <v>0.75</v>
      </c>
      <c r="J148" s="181">
        <f t="shared" ref="J148:J200" si="176">I148</f>
        <v>0.75</v>
      </c>
      <c r="K148" s="181">
        <f t="shared" ref="K148:K200" si="177">J148</f>
        <v>0.75</v>
      </c>
      <c r="L148" s="181">
        <f t="shared" ref="L148:L200" si="178">K148</f>
        <v>0.75</v>
      </c>
      <c r="M148" s="181">
        <f t="shared" ref="M148:M200" si="179">L148</f>
        <v>0.75</v>
      </c>
      <c r="N148" s="181">
        <f t="shared" ref="N148:N200" si="180">M148</f>
        <v>0.75</v>
      </c>
      <c r="O148" s="181">
        <f t="shared" ref="O148:O200" si="181">N148</f>
        <v>0.75</v>
      </c>
      <c r="P148" s="189">
        <v>0</v>
      </c>
      <c r="Q148" s="104"/>
      <c r="R148" s="104"/>
      <c r="S148" s="104"/>
      <c r="T148" s="29"/>
    </row>
    <row r="149" spans="1:20" outlineLevel="1" x14ac:dyDescent="0.2">
      <c r="A149" s="107" t="s">
        <v>14</v>
      </c>
      <c r="B149" s="54" t="s">
        <v>267</v>
      </c>
      <c r="C149" s="53">
        <v>0.75</v>
      </c>
      <c r="D149" s="191" t="s">
        <v>343</v>
      </c>
      <c r="E149" s="219" t="s">
        <v>347</v>
      </c>
      <c r="F149" s="53" t="s">
        <v>28</v>
      </c>
      <c r="G149" s="54" t="s">
        <v>77</v>
      </c>
      <c r="H149" s="181">
        <f t="shared" si="175"/>
        <v>0.75</v>
      </c>
      <c r="I149" s="181">
        <f t="shared" si="80"/>
        <v>0.75</v>
      </c>
      <c r="J149" s="181">
        <f t="shared" si="176"/>
        <v>0.75</v>
      </c>
      <c r="K149" s="181">
        <f t="shared" si="177"/>
        <v>0.75</v>
      </c>
      <c r="L149" s="181">
        <f t="shared" si="178"/>
        <v>0.75</v>
      </c>
      <c r="M149" s="181">
        <f t="shared" si="179"/>
        <v>0.75</v>
      </c>
      <c r="N149" s="181">
        <f t="shared" si="180"/>
        <v>0.75</v>
      </c>
      <c r="O149" s="181">
        <f t="shared" si="181"/>
        <v>0.75</v>
      </c>
      <c r="P149" s="189">
        <v>0</v>
      </c>
      <c r="Q149" s="104"/>
      <c r="R149" s="104"/>
      <c r="S149" s="104"/>
      <c r="T149" s="29"/>
    </row>
    <row r="150" spans="1:20" s="177" customFormat="1" outlineLevel="1" x14ac:dyDescent="0.2">
      <c r="A150" s="159" t="s">
        <v>14</v>
      </c>
      <c r="B150" s="192" t="s">
        <v>506</v>
      </c>
      <c r="C150" s="191">
        <v>0.5</v>
      </c>
      <c r="D150" s="191">
        <v>0.5</v>
      </c>
      <c r="E150" s="202">
        <f t="shared" si="141"/>
        <v>1</v>
      </c>
      <c r="F150" s="191" t="s">
        <v>31</v>
      </c>
      <c r="G150" s="192" t="s">
        <v>87</v>
      </c>
      <c r="H150" s="186">
        <f t="shared" si="175"/>
        <v>0.5</v>
      </c>
      <c r="I150" s="186">
        <v>0</v>
      </c>
      <c r="J150" s="186">
        <f t="shared" si="176"/>
        <v>0</v>
      </c>
      <c r="K150" s="186">
        <f t="shared" si="177"/>
        <v>0</v>
      </c>
      <c r="L150" s="186">
        <f t="shared" si="178"/>
        <v>0</v>
      </c>
      <c r="M150" s="186">
        <f t="shared" si="179"/>
        <v>0</v>
      </c>
      <c r="N150" s="186">
        <f t="shared" si="180"/>
        <v>0</v>
      </c>
      <c r="O150" s="186">
        <f t="shared" si="181"/>
        <v>0</v>
      </c>
      <c r="P150" s="189">
        <f t="shared" ref="P150:P175" si="182">O150</f>
        <v>0</v>
      </c>
      <c r="Q150" s="181"/>
      <c r="R150" s="181"/>
      <c r="S150" s="181"/>
      <c r="T150" s="186"/>
    </row>
    <row r="151" spans="1:20" s="177" customFormat="1" outlineLevel="1" x14ac:dyDescent="0.2">
      <c r="A151" s="159" t="s">
        <v>14</v>
      </c>
      <c r="B151" s="192" t="s">
        <v>530</v>
      </c>
      <c r="C151" s="191">
        <v>0.3</v>
      </c>
      <c r="D151" s="191">
        <v>0.3</v>
      </c>
      <c r="E151" s="202">
        <f t="shared" si="141"/>
        <v>1</v>
      </c>
      <c r="F151" s="191" t="s">
        <v>28</v>
      </c>
      <c r="G151" s="192" t="s">
        <v>77</v>
      </c>
      <c r="H151" s="186"/>
      <c r="I151" s="186"/>
      <c r="J151" s="186"/>
      <c r="K151" s="186"/>
      <c r="L151" s="186">
        <v>0</v>
      </c>
      <c r="M151" s="186">
        <f t="shared" ref="M151" si="183">L151</f>
        <v>0</v>
      </c>
      <c r="N151" s="186">
        <f t="shared" ref="N151" si="184">M151</f>
        <v>0</v>
      </c>
      <c r="O151" s="186">
        <f t="shared" ref="O151" si="185">N151</f>
        <v>0</v>
      </c>
      <c r="P151" s="189">
        <f t="shared" ref="P151" si="186">O151</f>
        <v>0</v>
      </c>
      <c r="Q151" s="211"/>
      <c r="R151" s="211"/>
      <c r="S151" s="211"/>
      <c r="T151" s="186"/>
    </row>
    <row r="152" spans="1:20" s="177" customFormat="1" outlineLevel="1" x14ac:dyDescent="0.2">
      <c r="A152" s="159" t="s">
        <v>14</v>
      </c>
      <c r="B152" s="192" t="s">
        <v>505</v>
      </c>
      <c r="C152" s="191">
        <v>0.25</v>
      </c>
      <c r="D152" s="191">
        <v>0.25</v>
      </c>
      <c r="E152" s="202">
        <f t="shared" si="141"/>
        <v>1</v>
      </c>
      <c r="F152" s="191" t="s">
        <v>31</v>
      </c>
      <c r="G152" s="192" t="s">
        <v>87</v>
      </c>
      <c r="H152" s="186">
        <f t="shared" si="175"/>
        <v>0.25</v>
      </c>
      <c r="I152" s="186">
        <v>0</v>
      </c>
      <c r="J152" s="186">
        <f t="shared" si="176"/>
        <v>0</v>
      </c>
      <c r="K152" s="186">
        <f t="shared" si="177"/>
        <v>0</v>
      </c>
      <c r="L152" s="186">
        <f t="shared" si="178"/>
        <v>0</v>
      </c>
      <c r="M152" s="186">
        <f t="shared" si="179"/>
        <v>0</v>
      </c>
      <c r="N152" s="186">
        <f t="shared" si="180"/>
        <v>0</v>
      </c>
      <c r="O152" s="186">
        <f t="shared" si="181"/>
        <v>0</v>
      </c>
      <c r="P152" s="189">
        <f t="shared" si="182"/>
        <v>0</v>
      </c>
      <c r="Q152" s="181"/>
      <c r="R152" s="181"/>
      <c r="S152" s="181"/>
      <c r="T152" s="186"/>
    </row>
    <row r="153" spans="1:20" s="177" customFormat="1" outlineLevel="1" x14ac:dyDescent="0.2">
      <c r="A153" s="159" t="s">
        <v>14</v>
      </c>
      <c r="B153" s="192" t="s">
        <v>505</v>
      </c>
      <c r="C153" s="191">
        <v>0.25</v>
      </c>
      <c r="D153" s="191">
        <v>0.25</v>
      </c>
      <c r="E153" s="202">
        <f t="shared" si="141"/>
        <v>1</v>
      </c>
      <c r="F153" s="191" t="s">
        <v>31</v>
      </c>
      <c r="G153" s="192" t="s">
        <v>76</v>
      </c>
      <c r="H153" s="186">
        <f t="shared" si="175"/>
        <v>0.25</v>
      </c>
      <c r="I153" s="186">
        <v>0</v>
      </c>
      <c r="J153" s="186">
        <f t="shared" si="176"/>
        <v>0</v>
      </c>
      <c r="K153" s="186">
        <f t="shared" si="177"/>
        <v>0</v>
      </c>
      <c r="L153" s="186">
        <f t="shared" si="178"/>
        <v>0</v>
      </c>
      <c r="M153" s="186">
        <f t="shared" si="179"/>
        <v>0</v>
      </c>
      <c r="N153" s="186">
        <f t="shared" si="180"/>
        <v>0</v>
      </c>
      <c r="O153" s="186">
        <f t="shared" si="181"/>
        <v>0</v>
      </c>
      <c r="P153" s="189">
        <f t="shared" si="182"/>
        <v>0</v>
      </c>
      <c r="Q153" s="181"/>
      <c r="R153" s="181"/>
      <c r="S153" s="181"/>
      <c r="T153" s="186"/>
    </row>
    <row r="154" spans="1:20" s="177" customFormat="1" outlineLevel="1" x14ac:dyDescent="0.2">
      <c r="A154" s="159" t="s">
        <v>14</v>
      </c>
      <c r="B154" s="192" t="s">
        <v>505</v>
      </c>
      <c r="C154" s="191">
        <v>0.25</v>
      </c>
      <c r="D154" s="191">
        <v>0.25</v>
      </c>
      <c r="E154" s="202">
        <f t="shared" si="141"/>
        <v>1</v>
      </c>
      <c r="F154" s="191" t="s">
        <v>31</v>
      </c>
      <c r="G154" s="192" t="s">
        <v>88</v>
      </c>
      <c r="H154" s="186">
        <f t="shared" si="175"/>
        <v>0.25</v>
      </c>
      <c r="I154" s="186">
        <v>0</v>
      </c>
      <c r="J154" s="186">
        <f t="shared" si="176"/>
        <v>0</v>
      </c>
      <c r="K154" s="186">
        <f t="shared" si="177"/>
        <v>0</v>
      </c>
      <c r="L154" s="186">
        <f t="shared" si="178"/>
        <v>0</v>
      </c>
      <c r="M154" s="186">
        <f t="shared" si="179"/>
        <v>0</v>
      </c>
      <c r="N154" s="186">
        <f t="shared" si="180"/>
        <v>0</v>
      </c>
      <c r="O154" s="186">
        <f t="shared" si="181"/>
        <v>0</v>
      </c>
      <c r="P154" s="189">
        <f t="shared" si="182"/>
        <v>0</v>
      </c>
      <c r="Q154" s="181"/>
      <c r="R154" s="181"/>
      <c r="S154" s="181"/>
      <c r="T154" s="186"/>
    </row>
    <row r="155" spans="1:20" s="177" customFormat="1" outlineLevel="1" x14ac:dyDescent="0.2">
      <c r="A155" s="159" t="s">
        <v>14</v>
      </c>
      <c r="B155" s="192" t="s">
        <v>505</v>
      </c>
      <c r="C155" s="191">
        <v>0.25</v>
      </c>
      <c r="D155" s="191">
        <v>0.25</v>
      </c>
      <c r="E155" s="202">
        <f t="shared" si="141"/>
        <v>1</v>
      </c>
      <c r="F155" s="191" t="s">
        <v>31</v>
      </c>
      <c r="G155" s="192" t="s">
        <v>89</v>
      </c>
      <c r="H155" s="186">
        <f t="shared" si="175"/>
        <v>0.25</v>
      </c>
      <c r="I155" s="186">
        <v>0</v>
      </c>
      <c r="J155" s="186">
        <f t="shared" si="176"/>
        <v>0</v>
      </c>
      <c r="K155" s="186">
        <f t="shared" si="177"/>
        <v>0</v>
      </c>
      <c r="L155" s="186">
        <f t="shared" si="178"/>
        <v>0</v>
      </c>
      <c r="M155" s="186">
        <f t="shared" si="179"/>
        <v>0</v>
      </c>
      <c r="N155" s="186">
        <f t="shared" si="180"/>
        <v>0</v>
      </c>
      <c r="O155" s="186">
        <f t="shared" si="181"/>
        <v>0</v>
      </c>
      <c r="P155" s="189">
        <f t="shared" si="182"/>
        <v>0</v>
      </c>
      <c r="Q155" s="181"/>
      <c r="R155" s="181"/>
      <c r="S155" s="181"/>
      <c r="T155" s="186"/>
    </row>
    <row r="156" spans="1:20" s="177" customFormat="1" outlineLevel="1" x14ac:dyDescent="0.2">
      <c r="A156" s="159" t="s">
        <v>14</v>
      </c>
      <c r="B156" s="192" t="s">
        <v>509</v>
      </c>
      <c r="C156" s="191">
        <v>0.75</v>
      </c>
      <c r="D156" s="191">
        <v>0.75</v>
      </c>
      <c r="E156" s="202">
        <f t="shared" si="141"/>
        <v>1</v>
      </c>
      <c r="F156" s="191" t="s">
        <v>28</v>
      </c>
      <c r="G156" s="192" t="s">
        <v>77</v>
      </c>
      <c r="H156" s="186">
        <f t="shared" si="175"/>
        <v>0.75</v>
      </c>
      <c r="I156" s="186">
        <v>0</v>
      </c>
      <c r="J156" s="186">
        <f t="shared" si="176"/>
        <v>0</v>
      </c>
      <c r="K156" s="186">
        <f t="shared" si="177"/>
        <v>0</v>
      </c>
      <c r="L156" s="186">
        <f t="shared" si="178"/>
        <v>0</v>
      </c>
      <c r="M156" s="186">
        <f t="shared" si="179"/>
        <v>0</v>
      </c>
      <c r="N156" s="186">
        <f t="shared" si="180"/>
        <v>0</v>
      </c>
      <c r="O156" s="186">
        <f t="shared" si="181"/>
        <v>0</v>
      </c>
      <c r="P156" s="189">
        <f t="shared" si="182"/>
        <v>0</v>
      </c>
      <c r="Q156" s="181"/>
      <c r="R156" s="181"/>
      <c r="S156" s="181"/>
      <c r="T156" s="186"/>
    </row>
    <row r="157" spans="1:20" s="177" customFormat="1" outlineLevel="1" x14ac:dyDescent="0.2">
      <c r="A157" s="159" t="s">
        <v>14</v>
      </c>
      <c r="B157" s="192" t="s">
        <v>313</v>
      </c>
      <c r="C157" s="191">
        <v>0.25</v>
      </c>
      <c r="D157" s="191">
        <v>0.25</v>
      </c>
      <c r="E157" s="202">
        <f t="shared" si="141"/>
        <v>1</v>
      </c>
      <c r="F157" s="191" t="s">
        <v>31</v>
      </c>
      <c r="G157" s="192" t="s">
        <v>77</v>
      </c>
      <c r="H157" s="186">
        <f t="shared" si="175"/>
        <v>0.25</v>
      </c>
      <c r="I157" s="186">
        <v>0</v>
      </c>
      <c r="J157" s="186">
        <f t="shared" ref="J157" si="187">I157</f>
        <v>0</v>
      </c>
      <c r="K157" s="186">
        <f t="shared" ref="K157" si="188">J157</f>
        <v>0</v>
      </c>
      <c r="L157" s="186">
        <f t="shared" ref="L157" si="189">K157</f>
        <v>0</v>
      </c>
      <c r="M157" s="186">
        <f t="shared" ref="M157" si="190">L157</f>
        <v>0</v>
      </c>
      <c r="N157" s="186">
        <f t="shared" ref="N157" si="191">M157</f>
        <v>0</v>
      </c>
      <c r="O157" s="186">
        <f t="shared" ref="O157" si="192">N157</f>
        <v>0</v>
      </c>
      <c r="P157" s="189">
        <f t="shared" ref="P157" si="193">O157</f>
        <v>0</v>
      </c>
      <c r="Q157" s="181"/>
      <c r="R157" s="181"/>
      <c r="S157" s="181"/>
      <c r="T157" s="186"/>
    </row>
    <row r="158" spans="1:20" s="177" customFormat="1" outlineLevel="1" x14ac:dyDescent="0.2">
      <c r="A158" s="159" t="s">
        <v>14</v>
      </c>
      <c r="B158" s="192" t="s">
        <v>520</v>
      </c>
      <c r="C158" s="191">
        <v>0.75</v>
      </c>
      <c r="D158" s="191">
        <v>0.75</v>
      </c>
      <c r="E158" s="202">
        <f t="shared" si="141"/>
        <v>1</v>
      </c>
      <c r="F158" s="191"/>
      <c r="G158" s="192" t="s">
        <v>77</v>
      </c>
      <c r="H158" s="186"/>
      <c r="I158" s="186"/>
      <c r="J158" s="186">
        <v>0</v>
      </c>
      <c r="K158" s="186">
        <f t="shared" ref="K158" si="194">J158</f>
        <v>0</v>
      </c>
      <c r="L158" s="186">
        <f t="shared" ref="L158" si="195">K158</f>
        <v>0</v>
      </c>
      <c r="M158" s="186">
        <f t="shared" ref="M158" si="196">L158</f>
        <v>0</v>
      </c>
      <c r="N158" s="186">
        <f t="shared" ref="N158" si="197">M158</f>
        <v>0</v>
      </c>
      <c r="O158" s="186">
        <f t="shared" ref="O158" si="198">N158</f>
        <v>0</v>
      </c>
      <c r="P158" s="189">
        <f t="shared" ref="P158" si="199">O158</f>
        <v>0</v>
      </c>
      <c r="Q158" s="209"/>
      <c r="R158" s="209"/>
      <c r="S158" s="209"/>
      <c r="T158" s="186"/>
    </row>
    <row r="159" spans="1:20" outlineLevel="1" x14ac:dyDescent="0.2">
      <c r="A159" s="107" t="s">
        <v>14</v>
      </c>
      <c r="B159" s="54" t="s">
        <v>86</v>
      </c>
      <c r="C159" s="53">
        <v>1</v>
      </c>
      <c r="D159" s="191" t="s">
        <v>343</v>
      </c>
      <c r="E159" s="219" t="s">
        <v>347</v>
      </c>
      <c r="F159" s="53" t="s">
        <v>28</v>
      </c>
      <c r="G159" s="54" t="s">
        <v>33</v>
      </c>
      <c r="H159" s="181">
        <f t="shared" si="175"/>
        <v>1</v>
      </c>
      <c r="I159" s="181">
        <f t="shared" si="80"/>
        <v>1</v>
      </c>
      <c r="J159" s="181">
        <f t="shared" si="176"/>
        <v>1</v>
      </c>
      <c r="K159" s="181">
        <f t="shared" si="177"/>
        <v>1</v>
      </c>
      <c r="L159" s="181">
        <f t="shared" si="178"/>
        <v>1</v>
      </c>
      <c r="M159" s="181">
        <f t="shared" si="179"/>
        <v>1</v>
      </c>
      <c r="N159" s="181">
        <f t="shared" si="180"/>
        <v>1</v>
      </c>
      <c r="O159" s="181">
        <f t="shared" si="181"/>
        <v>1</v>
      </c>
      <c r="P159" s="189">
        <v>0</v>
      </c>
      <c r="Q159" s="104"/>
      <c r="R159" s="104"/>
      <c r="S159" s="104"/>
      <c r="T159" s="29"/>
    </row>
    <row r="160" spans="1:20" outlineLevel="1" x14ac:dyDescent="0.2">
      <c r="A160" s="107" t="s">
        <v>14</v>
      </c>
      <c r="B160" s="54" t="s">
        <v>65</v>
      </c>
      <c r="C160" s="53">
        <v>0.5</v>
      </c>
      <c r="D160" s="191">
        <v>0.5</v>
      </c>
      <c r="E160" s="202">
        <f t="shared" si="141"/>
        <v>1</v>
      </c>
      <c r="F160" s="53" t="s">
        <v>31</v>
      </c>
      <c r="G160" s="54" t="s">
        <v>27</v>
      </c>
      <c r="H160" s="181">
        <f t="shared" si="175"/>
        <v>0.5</v>
      </c>
      <c r="I160" s="181">
        <v>0</v>
      </c>
      <c r="J160" s="181">
        <f t="shared" si="176"/>
        <v>0</v>
      </c>
      <c r="K160" s="181">
        <f t="shared" si="177"/>
        <v>0</v>
      </c>
      <c r="L160" s="181">
        <f t="shared" si="178"/>
        <v>0</v>
      </c>
      <c r="M160" s="181">
        <f t="shared" si="179"/>
        <v>0</v>
      </c>
      <c r="N160" s="181">
        <f t="shared" si="180"/>
        <v>0</v>
      </c>
      <c r="O160" s="181">
        <f t="shared" si="181"/>
        <v>0</v>
      </c>
      <c r="P160" s="189">
        <f t="shared" si="182"/>
        <v>0</v>
      </c>
      <c r="Q160" s="104"/>
      <c r="R160" s="104"/>
      <c r="S160" s="104"/>
      <c r="T160" s="29"/>
    </row>
    <row r="161" spans="1:257" outlineLevel="1" x14ac:dyDescent="0.2">
      <c r="A161" s="107" t="s">
        <v>14</v>
      </c>
      <c r="B161" s="54" t="s">
        <v>65</v>
      </c>
      <c r="C161" s="53">
        <v>0.5</v>
      </c>
      <c r="D161" s="191">
        <v>0.5</v>
      </c>
      <c r="E161" s="202">
        <f t="shared" si="141"/>
        <v>1</v>
      </c>
      <c r="F161" s="53" t="s">
        <v>31</v>
      </c>
      <c r="G161" s="54" t="s">
        <v>27</v>
      </c>
      <c r="H161" s="181">
        <f t="shared" si="175"/>
        <v>0.5</v>
      </c>
      <c r="I161" s="181">
        <f t="shared" si="80"/>
        <v>0.5</v>
      </c>
      <c r="J161" s="181">
        <f t="shared" si="176"/>
        <v>0.5</v>
      </c>
      <c r="K161" s="181">
        <f t="shared" si="177"/>
        <v>0.5</v>
      </c>
      <c r="L161" s="181">
        <f t="shared" si="178"/>
        <v>0.5</v>
      </c>
      <c r="M161" s="181">
        <v>0</v>
      </c>
      <c r="N161" s="181">
        <f t="shared" si="180"/>
        <v>0</v>
      </c>
      <c r="O161" s="181">
        <f t="shared" si="181"/>
        <v>0</v>
      </c>
      <c r="P161" s="189">
        <f t="shared" si="182"/>
        <v>0</v>
      </c>
      <c r="Q161" s="104"/>
      <c r="R161" s="104"/>
      <c r="S161" s="104"/>
      <c r="T161" s="29"/>
    </row>
    <row r="162" spans="1:257" s="177" customFormat="1" outlineLevel="1" x14ac:dyDescent="0.2">
      <c r="A162" s="159" t="s">
        <v>14</v>
      </c>
      <c r="B162" s="192" t="s">
        <v>507</v>
      </c>
      <c r="C162" s="191">
        <v>0.25</v>
      </c>
      <c r="D162" s="194">
        <v>0.25</v>
      </c>
      <c r="E162" s="202">
        <f t="shared" si="141"/>
        <v>1</v>
      </c>
      <c r="F162" s="191" t="s">
        <v>31</v>
      </c>
      <c r="G162" s="192" t="s">
        <v>76</v>
      </c>
      <c r="H162" s="186">
        <f t="shared" si="175"/>
        <v>0.25</v>
      </c>
      <c r="I162" s="186">
        <v>0</v>
      </c>
      <c r="J162" s="186">
        <f t="shared" si="176"/>
        <v>0</v>
      </c>
      <c r="K162" s="186">
        <f t="shared" si="177"/>
        <v>0</v>
      </c>
      <c r="L162" s="186">
        <f t="shared" si="178"/>
        <v>0</v>
      </c>
      <c r="M162" s="186">
        <f t="shared" si="179"/>
        <v>0</v>
      </c>
      <c r="N162" s="186">
        <f t="shared" si="180"/>
        <v>0</v>
      </c>
      <c r="O162" s="186">
        <f t="shared" si="181"/>
        <v>0</v>
      </c>
      <c r="P162" s="189">
        <f t="shared" si="182"/>
        <v>0</v>
      </c>
      <c r="Q162" s="181"/>
      <c r="R162" s="181"/>
      <c r="S162" s="181"/>
      <c r="T162" s="186"/>
    </row>
    <row r="163" spans="1:257" s="177" customFormat="1" outlineLevel="1" x14ac:dyDescent="0.2">
      <c r="A163" s="159" t="s">
        <v>14</v>
      </c>
      <c r="B163" s="192" t="s">
        <v>507</v>
      </c>
      <c r="C163" s="191">
        <v>0.25</v>
      </c>
      <c r="D163" s="194">
        <v>0.25</v>
      </c>
      <c r="E163" s="202">
        <f t="shared" si="141"/>
        <v>1</v>
      </c>
      <c r="F163" s="191" t="s">
        <v>31</v>
      </c>
      <c r="G163" s="192" t="s">
        <v>89</v>
      </c>
      <c r="H163" s="186">
        <f t="shared" si="175"/>
        <v>0.25</v>
      </c>
      <c r="I163" s="186">
        <v>0</v>
      </c>
      <c r="J163" s="186">
        <f t="shared" si="176"/>
        <v>0</v>
      </c>
      <c r="K163" s="186">
        <f t="shared" si="177"/>
        <v>0</v>
      </c>
      <c r="L163" s="186">
        <f t="shared" si="178"/>
        <v>0</v>
      </c>
      <c r="M163" s="186">
        <f t="shared" si="179"/>
        <v>0</v>
      </c>
      <c r="N163" s="186">
        <f t="shared" si="180"/>
        <v>0</v>
      </c>
      <c r="O163" s="186">
        <f t="shared" si="181"/>
        <v>0</v>
      </c>
      <c r="P163" s="189">
        <f t="shared" si="182"/>
        <v>0</v>
      </c>
      <c r="Q163" s="181"/>
      <c r="R163" s="181"/>
      <c r="S163" s="181"/>
      <c r="T163" s="186"/>
    </row>
    <row r="164" spans="1:257" s="177" customFormat="1" outlineLevel="1" x14ac:dyDescent="0.2">
      <c r="A164" s="204" t="s">
        <v>14</v>
      </c>
      <c r="B164" s="192" t="s">
        <v>503</v>
      </c>
      <c r="C164" s="191">
        <v>2</v>
      </c>
      <c r="D164" s="194">
        <v>2</v>
      </c>
      <c r="E164" s="202">
        <f t="shared" si="141"/>
        <v>1</v>
      </c>
      <c r="F164" s="191" t="s">
        <v>31</v>
      </c>
      <c r="G164" s="192" t="s">
        <v>87</v>
      </c>
      <c r="H164" s="181">
        <f t="shared" si="175"/>
        <v>2</v>
      </c>
      <c r="I164" s="186">
        <v>0</v>
      </c>
      <c r="J164" s="186">
        <f t="shared" si="176"/>
        <v>0</v>
      </c>
      <c r="K164" s="186">
        <f t="shared" si="177"/>
        <v>0</v>
      </c>
      <c r="L164" s="186">
        <f t="shared" si="178"/>
        <v>0</v>
      </c>
      <c r="M164" s="186">
        <f t="shared" si="179"/>
        <v>0</v>
      </c>
      <c r="N164" s="186">
        <f t="shared" si="180"/>
        <v>0</v>
      </c>
      <c r="O164" s="186">
        <f t="shared" si="181"/>
        <v>0</v>
      </c>
      <c r="P164" s="189">
        <f t="shared" si="182"/>
        <v>0</v>
      </c>
      <c r="Q164" s="181"/>
      <c r="R164" s="181"/>
      <c r="S164" s="181"/>
      <c r="T164" s="186"/>
    </row>
    <row r="165" spans="1:257" s="177" customFormat="1" outlineLevel="1" x14ac:dyDescent="0.2">
      <c r="A165" s="159" t="s">
        <v>14</v>
      </c>
      <c r="B165" s="192" t="s">
        <v>513</v>
      </c>
      <c r="C165" s="191">
        <v>1</v>
      </c>
      <c r="D165" s="193">
        <v>1</v>
      </c>
      <c r="E165" s="202">
        <f t="shared" si="141"/>
        <v>1</v>
      </c>
      <c r="F165" s="191" t="s">
        <v>31</v>
      </c>
      <c r="G165" s="192" t="s">
        <v>27</v>
      </c>
      <c r="H165" s="186">
        <f t="shared" si="175"/>
        <v>1</v>
      </c>
      <c r="I165" s="186">
        <v>0</v>
      </c>
      <c r="J165" s="186">
        <f t="shared" ref="J165" si="200">I165</f>
        <v>0</v>
      </c>
      <c r="K165" s="186">
        <f t="shared" ref="K165" si="201">J165</f>
        <v>0</v>
      </c>
      <c r="L165" s="186">
        <f t="shared" ref="L165" si="202">K165</f>
        <v>0</v>
      </c>
      <c r="M165" s="186">
        <f t="shared" ref="M165" si="203">L165</f>
        <v>0</v>
      </c>
      <c r="N165" s="186">
        <f t="shared" ref="N165" si="204">M165</f>
        <v>0</v>
      </c>
      <c r="O165" s="186">
        <f t="shared" ref="O165" si="205">N165</f>
        <v>0</v>
      </c>
      <c r="P165" s="189">
        <f t="shared" ref="P165" si="206">O165</f>
        <v>0</v>
      </c>
      <c r="Q165" s="181"/>
      <c r="R165" s="181"/>
      <c r="S165" s="181"/>
      <c r="T165" s="186"/>
    </row>
    <row r="166" spans="1:257" s="177" customFormat="1" outlineLevel="1" x14ac:dyDescent="0.2">
      <c r="A166" s="204" t="s">
        <v>14</v>
      </c>
      <c r="B166" s="192" t="s">
        <v>501</v>
      </c>
      <c r="C166" s="191">
        <v>0.25</v>
      </c>
      <c r="D166" s="177">
        <v>0.5</v>
      </c>
      <c r="E166" s="202">
        <f t="shared" si="141"/>
        <v>0.5</v>
      </c>
      <c r="F166" s="191" t="s">
        <v>25</v>
      </c>
      <c r="G166" s="192" t="s">
        <v>76</v>
      </c>
      <c r="H166" s="181">
        <f t="shared" si="175"/>
        <v>0.25</v>
      </c>
      <c r="I166" s="181">
        <v>0</v>
      </c>
      <c r="J166" s="181">
        <f t="shared" si="80"/>
        <v>0</v>
      </c>
      <c r="K166" s="181">
        <f t="shared" si="80"/>
        <v>0</v>
      </c>
      <c r="L166" s="181">
        <f t="shared" si="80"/>
        <v>0</v>
      </c>
      <c r="M166" s="181">
        <f t="shared" si="80"/>
        <v>0</v>
      </c>
      <c r="N166" s="181">
        <f t="shared" si="80"/>
        <v>0</v>
      </c>
      <c r="O166" s="181">
        <f t="shared" si="80"/>
        <v>0</v>
      </c>
      <c r="P166" s="189">
        <f t="shared" si="182"/>
        <v>0</v>
      </c>
    </row>
    <row r="167" spans="1:257" outlineLevel="1" x14ac:dyDescent="0.2">
      <c r="A167" s="107" t="s">
        <v>14</v>
      </c>
      <c r="B167" s="54" t="s">
        <v>70</v>
      </c>
      <c r="C167" s="53">
        <v>1</v>
      </c>
      <c r="D167" s="191">
        <v>0.75</v>
      </c>
      <c r="E167" s="202">
        <f t="shared" si="141"/>
        <v>1.3333333333333333</v>
      </c>
      <c r="F167" s="53" t="s">
        <v>25</v>
      </c>
      <c r="G167" s="54" t="s">
        <v>76</v>
      </c>
      <c r="H167" s="181">
        <f t="shared" si="175"/>
        <v>1</v>
      </c>
      <c r="I167" s="181">
        <f t="shared" si="80"/>
        <v>1</v>
      </c>
      <c r="J167" s="181">
        <v>0</v>
      </c>
      <c r="K167" s="181">
        <f t="shared" si="177"/>
        <v>0</v>
      </c>
      <c r="L167" s="181">
        <f t="shared" si="178"/>
        <v>0</v>
      </c>
      <c r="M167" s="181">
        <f t="shared" si="179"/>
        <v>0</v>
      </c>
      <c r="N167" s="181">
        <f t="shared" si="180"/>
        <v>0</v>
      </c>
      <c r="O167" s="181">
        <f t="shared" si="181"/>
        <v>0</v>
      </c>
      <c r="P167" s="189">
        <f t="shared" si="182"/>
        <v>0</v>
      </c>
      <c r="Q167" s="104"/>
      <c r="R167" s="104"/>
      <c r="S167" s="104"/>
      <c r="T167" s="104"/>
    </row>
    <row r="168" spans="1:257" outlineLevel="1" x14ac:dyDescent="0.2">
      <c r="A168" s="107" t="s">
        <v>14</v>
      </c>
      <c r="B168" s="54" t="s">
        <v>71</v>
      </c>
      <c r="C168" s="53">
        <v>1</v>
      </c>
      <c r="D168" s="191">
        <v>0.5</v>
      </c>
      <c r="E168" s="202">
        <f t="shared" si="141"/>
        <v>2</v>
      </c>
      <c r="F168" s="53" t="s">
        <v>25</v>
      </c>
      <c r="G168" s="54" t="s">
        <v>76</v>
      </c>
      <c r="H168" s="181">
        <f t="shared" si="175"/>
        <v>1</v>
      </c>
      <c r="I168" s="181">
        <f t="shared" si="80"/>
        <v>1</v>
      </c>
      <c r="J168" s="181">
        <f t="shared" si="176"/>
        <v>1</v>
      </c>
      <c r="K168" s="181">
        <v>0</v>
      </c>
      <c r="L168" s="181">
        <f t="shared" si="178"/>
        <v>0</v>
      </c>
      <c r="M168" s="181">
        <f t="shared" si="179"/>
        <v>0</v>
      </c>
      <c r="N168" s="181">
        <f t="shared" si="180"/>
        <v>0</v>
      </c>
      <c r="O168" s="181">
        <f t="shared" si="181"/>
        <v>0</v>
      </c>
      <c r="P168" s="189">
        <f t="shared" si="182"/>
        <v>0</v>
      </c>
      <c r="Q168" s="104"/>
      <c r="R168" s="104"/>
      <c r="S168" s="104"/>
      <c r="T168" s="104"/>
    </row>
    <row r="169" spans="1:257" outlineLevel="1" x14ac:dyDescent="0.2">
      <c r="A169" s="107" t="s">
        <v>14</v>
      </c>
      <c r="B169" s="54" t="s">
        <v>280</v>
      </c>
      <c r="C169" s="53">
        <v>1</v>
      </c>
      <c r="D169" s="191">
        <v>0.75</v>
      </c>
      <c r="E169" s="202">
        <f t="shared" si="141"/>
        <v>1.3333333333333333</v>
      </c>
      <c r="F169" s="53" t="s">
        <v>25</v>
      </c>
      <c r="G169" s="54" t="s">
        <v>76</v>
      </c>
      <c r="H169" s="181">
        <f t="shared" si="175"/>
        <v>1</v>
      </c>
      <c r="I169" s="181">
        <f t="shared" si="80"/>
        <v>1</v>
      </c>
      <c r="J169" s="181">
        <f t="shared" si="176"/>
        <v>1</v>
      </c>
      <c r="K169" s="181">
        <f t="shared" si="177"/>
        <v>1</v>
      </c>
      <c r="L169" s="181">
        <v>0</v>
      </c>
      <c r="M169" s="181">
        <f t="shared" si="179"/>
        <v>0</v>
      </c>
      <c r="N169" s="181">
        <f t="shared" si="180"/>
        <v>0</v>
      </c>
      <c r="O169" s="181">
        <f t="shared" si="181"/>
        <v>0</v>
      </c>
      <c r="P169" s="189">
        <f t="shared" si="182"/>
        <v>0</v>
      </c>
      <c r="Q169" s="104"/>
      <c r="R169" s="104"/>
      <c r="S169" s="104"/>
      <c r="T169" s="104"/>
    </row>
    <row r="170" spans="1:257" outlineLevel="1" x14ac:dyDescent="0.2">
      <c r="A170" s="107" t="s">
        <v>14</v>
      </c>
      <c r="B170" s="54" t="s">
        <v>72</v>
      </c>
      <c r="C170" s="53">
        <v>1</v>
      </c>
      <c r="D170" s="191">
        <v>0.75</v>
      </c>
      <c r="E170" s="202">
        <f t="shared" si="141"/>
        <v>1.3333333333333333</v>
      </c>
      <c r="F170" s="53" t="s">
        <v>25</v>
      </c>
      <c r="G170" s="54" t="s">
        <v>76</v>
      </c>
      <c r="H170" s="181">
        <f t="shared" si="175"/>
        <v>1</v>
      </c>
      <c r="I170" s="181">
        <f t="shared" si="80"/>
        <v>1</v>
      </c>
      <c r="J170" s="181">
        <f t="shared" si="176"/>
        <v>1</v>
      </c>
      <c r="K170" s="181">
        <f t="shared" si="177"/>
        <v>1</v>
      </c>
      <c r="L170" s="181">
        <f t="shared" si="178"/>
        <v>1</v>
      </c>
      <c r="M170" s="181">
        <v>0</v>
      </c>
      <c r="N170" s="181">
        <f t="shared" si="180"/>
        <v>0</v>
      </c>
      <c r="O170" s="181">
        <f t="shared" si="181"/>
        <v>0</v>
      </c>
      <c r="P170" s="189">
        <f t="shared" si="182"/>
        <v>0</v>
      </c>
      <c r="Q170" s="104"/>
      <c r="R170" s="104"/>
      <c r="S170" s="104"/>
      <c r="T170" s="104"/>
    </row>
    <row r="171" spans="1:257" outlineLevel="1" x14ac:dyDescent="0.2">
      <c r="A171" s="107" t="s">
        <v>14</v>
      </c>
      <c r="B171" s="54" t="s">
        <v>73</v>
      </c>
      <c r="C171" s="53">
        <v>1</v>
      </c>
      <c r="D171" s="191">
        <v>0.5</v>
      </c>
      <c r="E171" s="202">
        <f t="shared" si="141"/>
        <v>2</v>
      </c>
      <c r="F171" s="53" t="s">
        <v>25</v>
      </c>
      <c r="G171" s="54" t="s">
        <v>76</v>
      </c>
      <c r="H171" s="181">
        <f t="shared" si="175"/>
        <v>1</v>
      </c>
      <c r="I171" s="181">
        <f t="shared" si="80"/>
        <v>1</v>
      </c>
      <c r="J171" s="181">
        <f t="shared" si="176"/>
        <v>1</v>
      </c>
      <c r="K171" s="181">
        <f t="shared" si="177"/>
        <v>1</v>
      </c>
      <c r="L171" s="181">
        <f t="shared" si="178"/>
        <v>1</v>
      </c>
      <c r="M171" s="181">
        <f t="shared" si="179"/>
        <v>1</v>
      </c>
      <c r="N171" s="181">
        <v>0</v>
      </c>
      <c r="O171" s="181">
        <f t="shared" si="181"/>
        <v>0</v>
      </c>
      <c r="P171" s="189">
        <f t="shared" si="182"/>
        <v>0</v>
      </c>
      <c r="Q171" s="104"/>
      <c r="R171" s="104"/>
      <c r="S171" s="104"/>
      <c r="T171" s="104"/>
    </row>
    <row r="172" spans="1:257" outlineLevel="1" x14ac:dyDescent="0.2">
      <c r="A172" s="107" t="s">
        <v>14</v>
      </c>
      <c r="B172" s="54" t="s">
        <v>74</v>
      </c>
      <c r="C172" s="53">
        <v>1</v>
      </c>
      <c r="D172" s="191">
        <v>0.75</v>
      </c>
      <c r="E172" s="202">
        <f t="shared" si="141"/>
        <v>1.3333333333333333</v>
      </c>
      <c r="F172" s="53" t="s">
        <v>25</v>
      </c>
      <c r="G172" s="54" t="s">
        <v>76</v>
      </c>
      <c r="H172" s="181">
        <f t="shared" si="175"/>
        <v>1</v>
      </c>
      <c r="I172" s="181">
        <f t="shared" si="80"/>
        <v>1</v>
      </c>
      <c r="J172" s="181">
        <f t="shared" si="176"/>
        <v>1</v>
      </c>
      <c r="K172" s="181">
        <f t="shared" si="177"/>
        <v>1</v>
      </c>
      <c r="L172" s="181">
        <f t="shared" si="178"/>
        <v>1</v>
      </c>
      <c r="M172" s="181">
        <f t="shared" si="179"/>
        <v>1</v>
      </c>
      <c r="N172" s="181">
        <f t="shared" si="180"/>
        <v>1</v>
      </c>
      <c r="O172" s="181">
        <v>0</v>
      </c>
      <c r="P172" s="189">
        <f t="shared" si="182"/>
        <v>0</v>
      </c>
    </row>
    <row r="173" spans="1:257" ht="15" outlineLevel="1" x14ac:dyDescent="0.25">
      <c r="A173" s="107" t="s">
        <v>14</v>
      </c>
      <c r="B173" s="54" t="s">
        <v>281</v>
      </c>
      <c r="C173" s="53">
        <v>1</v>
      </c>
      <c r="D173" s="108">
        <v>0</v>
      </c>
      <c r="E173" s="219" t="s">
        <v>347</v>
      </c>
      <c r="F173" s="53" t="s">
        <v>25</v>
      </c>
      <c r="G173" s="54" t="s">
        <v>76</v>
      </c>
      <c r="H173" s="181">
        <f t="shared" si="175"/>
        <v>1</v>
      </c>
      <c r="I173" s="181">
        <f t="shared" si="80"/>
        <v>1</v>
      </c>
      <c r="J173" s="181">
        <f t="shared" si="176"/>
        <v>1</v>
      </c>
      <c r="K173" s="181">
        <f t="shared" si="177"/>
        <v>1</v>
      </c>
      <c r="L173" s="181">
        <f t="shared" si="178"/>
        <v>1</v>
      </c>
      <c r="M173" s="181">
        <f t="shared" si="179"/>
        <v>1</v>
      </c>
      <c r="N173" s="181">
        <f t="shared" si="180"/>
        <v>1</v>
      </c>
      <c r="O173" s="181">
        <f t="shared" si="181"/>
        <v>1</v>
      </c>
      <c r="P173" s="189">
        <f t="shared" si="182"/>
        <v>1</v>
      </c>
    </row>
    <row r="174" spans="1:257" ht="15" outlineLevel="1" x14ac:dyDescent="0.25">
      <c r="A174" s="107" t="s">
        <v>14</v>
      </c>
      <c r="B174" s="54" t="s">
        <v>282</v>
      </c>
      <c r="C174" s="53">
        <v>1</v>
      </c>
      <c r="D174" s="108">
        <v>0</v>
      </c>
      <c r="E174" s="219" t="s">
        <v>347</v>
      </c>
      <c r="F174" s="53" t="s">
        <v>25</v>
      </c>
      <c r="G174" s="54" t="s">
        <v>76</v>
      </c>
      <c r="H174" s="181">
        <f t="shared" si="175"/>
        <v>1</v>
      </c>
      <c r="I174" s="181">
        <f t="shared" si="80"/>
        <v>1</v>
      </c>
      <c r="J174" s="181">
        <f t="shared" si="176"/>
        <v>1</v>
      </c>
      <c r="K174" s="181">
        <f t="shared" si="177"/>
        <v>1</v>
      </c>
      <c r="L174" s="181">
        <f t="shared" si="178"/>
        <v>1</v>
      </c>
      <c r="M174" s="181">
        <f t="shared" si="179"/>
        <v>1</v>
      </c>
      <c r="N174" s="181">
        <f t="shared" si="180"/>
        <v>1</v>
      </c>
      <c r="O174" s="181">
        <f t="shared" si="181"/>
        <v>1</v>
      </c>
      <c r="P174" s="189">
        <f t="shared" si="182"/>
        <v>1</v>
      </c>
    </row>
    <row r="175" spans="1:257" outlineLevel="1" x14ac:dyDescent="0.2">
      <c r="A175" s="107" t="s">
        <v>14</v>
      </c>
      <c r="B175" s="54" t="s">
        <v>69</v>
      </c>
      <c r="C175" s="53">
        <v>2</v>
      </c>
      <c r="D175" s="191">
        <v>1</v>
      </c>
      <c r="E175" s="202">
        <f t="shared" si="141"/>
        <v>2</v>
      </c>
      <c r="F175" s="53" t="s">
        <v>28</v>
      </c>
      <c r="G175" s="54" t="s">
        <v>76</v>
      </c>
      <c r="H175" s="181">
        <f t="shared" si="175"/>
        <v>2</v>
      </c>
      <c r="I175" s="181">
        <v>0</v>
      </c>
      <c r="J175" s="181">
        <f t="shared" si="176"/>
        <v>0</v>
      </c>
      <c r="K175" s="181">
        <f t="shared" si="177"/>
        <v>0</v>
      </c>
      <c r="L175" s="181">
        <f t="shared" si="178"/>
        <v>0</v>
      </c>
      <c r="M175" s="181">
        <f t="shared" si="179"/>
        <v>0</v>
      </c>
      <c r="N175" s="181">
        <f t="shared" si="180"/>
        <v>0</v>
      </c>
      <c r="O175" s="181">
        <f t="shared" si="181"/>
        <v>0</v>
      </c>
      <c r="P175" s="189">
        <f t="shared" si="182"/>
        <v>0</v>
      </c>
    </row>
    <row r="176" spans="1:257" outlineLevel="1" x14ac:dyDescent="0.2">
      <c r="A176" s="107" t="s">
        <v>14</v>
      </c>
      <c r="B176" s="54" t="s">
        <v>268</v>
      </c>
      <c r="C176" s="53">
        <v>2</v>
      </c>
      <c r="D176" s="191" t="s">
        <v>343</v>
      </c>
      <c r="E176" s="219" t="s">
        <v>347</v>
      </c>
      <c r="F176" s="53" t="s">
        <v>28</v>
      </c>
      <c r="G176" s="54" t="s">
        <v>78</v>
      </c>
      <c r="H176" s="181">
        <f t="shared" si="175"/>
        <v>2</v>
      </c>
      <c r="I176" s="181">
        <f t="shared" si="80"/>
        <v>2</v>
      </c>
      <c r="J176" s="181">
        <f t="shared" si="176"/>
        <v>2</v>
      </c>
      <c r="K176" s="181">
        <f t="shared" si="177"/>
        <v>2</v>
      </c>
      <c r="L176" s="181">
        <f t="shared" si="178"/>
        <v>2</v>
      </c>
      <c r="M176" s="181">
        <f t="shared" si="179"/>
        <v>2</v>
      </c>
      <c r="N176" s="181">
        <f t="shared" si="180"/>
        <v>2</v>
      </c>
      <c r="O176" s="181">
        <f t="shared" si="181"/>
        <v>2</v>
      </c>
      <c r="P176" s="189">
        <v>0</v>
      </c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  <c r="AS176" s="104"/>
      <c r="AT176" s="104"/>
      <c r="AU176" s="104"/>
      <c r="AV176" s="104"/>
      <c r="AW176" s="104"/>
      <c r="AX176" s="104"/>
      <c r="AY176" s="104"/>
      <c r="AZ176" s="104"/>
      <c r="BA176" s="104"/>
      <c r="BB176" s="104"/>
      <c r="BC176" s="104"/>
      <c r="BD176" s="104"/>
      <c r="BE176" s="104"/>
      <c r="BF176" s="104"/>
      <c r="BG176" s="104"/>
      <c r="BH176" s="104"/>
      <c r="BI176" s="104"/>
      <c r="BJ176" s="104"/>
      <c r="BK176" s="104"/>
      <c r="BL176" s="104"/>
      <c r="BM176" s="104"/>
      <c r="BN176" s="104"/>
      <c r="BO176" s="104"/>
      <c r="BP176" s="104"/>
      <c r="BQ176" s="104"/>
      <c r="BR176" s="104"/>
      <c r="BS176" s="104"/>
      <c r="BT176" s="104"/>
      <c r="BU176" s="104"/>
      <c r="BV176" s="104"/>
      <c r="BW176" s="104"/>
      <c r="BX176" s="104"/>
      <c r="BY176" s="104"/>
      <c r="BZ176" s="104"/>
      <c r="CA176" s="104"/>
      <c r="CB176" s="104"/>
      <c r="CC176" s="104"/>
      <c r="CD176" s="104"/>
      <c r="CE176" s="104"/>
      <c r="CF176" s="104"/>
      <c r="CG176" s="104"/>
      <c r="CH176" s="104"/>
      <c r="CI176" s="104"/>
      <c r="CJ176" s="104"/>
      <c r="CK176" s="104"/>
      <c r="CL176" s="104"/>
      <c r="CM176" s="104"/>
      <c r="CN176" s="104"/>
      <c r="CO176" s="104"/>
      <c r="CP176" s="104"/>
      <c r="CQ176" s="104"/>
      <c r="CR176" s="104"/>
      <c r="CS176" s="104"/>
      <c r="CT176" s="104"/>
      <c r="CU176" s="104"/>
      <c r="CV176" s="104"/>
      <c r="CW176" s="104"/>
      <c r="CX176" s="104"/>
      <c r="CY176" s="104"/>
      <c r="CZ176" s="104"/>
      <c r="DA176" s="104"/>
      <c r="DB176" s="104"/>
      <c r="DC176" s="104"/>
      <c r="DD176" s="104"/>
      <c r="DE176" s="104"/>
      <c r="DF176" s="104"/>
      <c r="DG176" s="104"/>
      <c r="DH176" s="104"/>
      <c r="DI176" s="104"/>
      <c r="DJ176" s="104"/>
      <c r="DK176" s="104"/>
      <c r="DL176" s="104"/>
      <c r="DM176" s="104"/>
      <c r="DN176" s="104"/>
      <c r="DO176" s="104"/>
      <c r="DP176" s="104"/>
      <c r="DQ176" s="104"/>
      <c r="DR176" s="104"/>
      <c r="DS176" s="104"/>
      <c r="DT176" s="104"/>
      <c r="DU176" s="104"/>
      <c r="DV176" s="104"/>
      <c r="DW176" s="104"/>
      <c r="DX176" s="104"/>
      <c r="DY176" s="104"/>
      <c r="DZ176" s="104"/>
      <c r="EA176" s="104"/>
      <c r="EB176" s="104"/>
      <c r="EC176" s="104"/>
      <c r="ED176" s="104"/>
      <c r="EE176" s="104"/>
      <c r="EF176" s="104"/>
      <c r="EG176" s="104"/>
      <c r="EH176" s="104"/>
      <c r="EI176" s="104"/>
      <c r="EJ176" s="104"/>
      <c r="EK176" s="104"/>
      <c r="EL176" s="104"/>
      <c r="EM176" s="104"/>
      <c r="EN176" s="104"/>
      <c r="EO176" s="104"/>
      <c r="EP176" s="104"/>
      <c r="EQ176" s="104"/>
      <c r="ER176" s="104"/>
      <c r="ES176" s="104"/>
      <c r="ET176" s="104"/>
      <c r="EU176" s="104"/>
      <c r="EV176" s="104"/>
      <c r="EW176" s="104"/>
      <c r="EX176" s="104"/>
      <c r="EY176" s="104"/>
      <c r="EZ176" s="104"/>
      <c r="FA176" s="104"/>
      <c r="FB176" s="104"/>
      <c r="FC176" s="104"/>
      <c r="FD176" s="104"/>
      <c r="FE176" s="104"/>
      <c r="FF176" s="104"/>
      <c r="FG176" s="104"/>
      <c r="FH176" s="104"/>
      <c r="FI176" s="104"/>
      <c r="FJ176" s="104"/>
      <c r="FK176" s="104"/>
      <c r="FL176" s="104"/>
      <c r="FM176" s="104"/>
      <c r="FN176" s="104"/>
      <c r="FO176" s="104"/>
      <c r="FP176" s="104"/>
      <c r="FQ176" s="104"/>
      <c r="FR176" s="104"/>
      <c r="FS176" s="104"/>
      <c r="FT176" s="104"/>
      <c r="FU176" s="104"/>
      <c r="FV176" s="104"/>
      <c r="FW176" s="104"/>
      <c r="FX176" s="104"/>
      <c r="FY176" s="104"/>
      <c r="FZ176" s="104"/>
      <c r="GA176" s="104"/>
      <c r="GB176" s="104"/>
      <c r="GC176" s="104"/>
      <c r="GD176" s="104"/>
      <c r="GE176" s="104"/>
      <c r="GF176" s="104"/>
      <c r="GG176" s="104"/>
      <c r="GH176" s="104"/>
      <c r="GI176" s="104"/>
      <c r="GJ176" s="104"/>
      <c r="GK176" s="104"/>
      <c r="GL176" s="104"/>
      <c r="GM176" s="104"/>
      <c r="GN176" s="104"/>
      <c r="GO176" s="104"/>
      <c r="GP176" s="104"/>
      <c r="GQ176" s="104"/>
      <c r="GR176" s="104"/>
      <c r="GS176" s="104"/>
      <c r="GT176" s="104"/>
      <c r="GU176" s="104"/>
      <c r="GV176" s="104"/>
      <c r="GW176" s="104"/>
      <c r="GX176" s="104"/>
      <c r="GY176" s="104"/>
      <c r="GZ176" s="104"/>
      <c r="HA176" s="104"/>
      <c r="HB176" s="104"/>
      <c r="HC176" s="104"/>
      <c r="HD176" s="104"/>
      <c r="HE176" s="104"/>
      <c r="HF176" s="104"/>
      <c r="HG176" s="104"/>
      <c r="HH176" s="104"/>
      <c r="HI176" s="104"/>
      <c r="HJ176" s="104"/>
      <c r="HK176" s="104"/>
      <c r="HL176" s="104"/>
      <c r="HM176" s="104"/>
      <c r="HN176" s="104"/>
      <c r="HO176" s="104"/>
      <c r="HP176" s="104"/>
      <c r="HQ176" s="104"/>
      <c r="HR176" s="104"/>
      <c r="HS176" s="104"/>
      <c r="HT176" s="104"/>
      <c r="HU176" s="104"/>
      <c r="HV176" s="104"/>
      <c r="HW176" s="104"/>
      <c r="HX176" s="104"/>
      <c r="HY176" s="104"/>
      <c r="HZ176" s="104"/>
      <c r="IA176" s="104"/>
      <c r="IB176" s="104"/>
      <c r="IC176" s="104"/>
      <c r="ID176" s="104"/>
      <c r="IE176" s="104"/>
      <c r="IF176" s="104"/>
      <c r="IG176" s="104"/>
      <c r="IH176" s="104"/>
      <c r="II176" s="104"/>
      <c r="IJ176" s="104"/>
      <c r="IK176" s="104"/>
      <c r="IL176" s="104"/>
      <c r="IM176" s="104"/>
      <c r="IN176" s="104"/>
      <c r="IO176" s="104"/>
      <c r="IP176" s="104"/>
      <c r="IQ176" s="104"/>
      <c r="IR176" s="104"/>
      <c r="IS176" s="104"/>
      <c r="IT176" s="104"/>
      <c r="IU176" s="104"/>
      <c r="IV176" s="104"/>
      <c r="IW176" s="104"/>
    </row>
    <row r="177" spans="1:257" outlineLevel="1" x14ac:dyDescent="0.2">
      <c r="A177" s="107" t="s">
        <v>14</v>
      </c>
      <c r="B177" s="54" t="s">
        <v>268</v>
      </c>
      <c r="C177" s="53">
        <v>2</v>
      </c>
      <c r="D177" s="191" t="s">
        <v>343</v>
      </c>
      <c r="E177" s="219" t="s">
        <v>347</v>
      </c>
      <c r="F177" s="53" t="s">
        <v>28</v>
      </c>
      <c r="G177" s="54" t="s">
        <v>77</v>
      </c>
      <c r="H177" s="181">
        <f t="shared" si="175"/>
        <v>2</v>
      </c>
      <c r="I177" s="181">
        <f t="shared" si="80"/>
        <v>2</v>
      </c>
      <c r="J177" s="181">
        <f t="shared" si="176"/>
        <v>2</v>
      </c>
      <c r="K177" s="181">
        <f t="shared" si="177"/>
        <v>2</v>
      </c>
      <c r="L177" s="181">
        <f t="shared" si="178"/>
        <v>2</v>
      </c>
      <c r="M177" s="181">
        <f t="shared" si="179"/>
        <v>2</v>
      </c>
      <c r="N177" s="181">
        <f t="shared" si="180"/>
        <v>2</v>
      </c>
      <c r="O177" s="181">
        <f t="shared" si="181"/>
        <v>2</v>
      </c>
      <c r="P177" s="189">
        <v>0</v>
      </c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  <c r="AR177" s="104"/>
      <c r="AS177" s="104"/>
      <c r="AT177" s="104"/>
      <c r="AU177" s="104"/>
      <c r="AV177" s="104"/>
      <c r="AW177" s="104"/>
      <c r="AX177" s="104"/>
      <c r="AY177" s="104"/>
      <c r="AZ177" s="104"/>
      <c r="BA177" s="104"/>
      <c r="BB177" s="104"/>
      <c r="BC177" s="104"/>
      <c r="BD177" s="104"/>
      <c r="BE177" s="104"/>
      <c r="BF177" s="104"/>
      <c r="BG177" s="104"/>
      <c r="BH177" s="104"/>
      <c r="BI177" s="104"/>
      <c r="BJ177" s="104"/>
      <c r="BK177" s="104"/>
      <c r="BL177" s="104"/>
      <c r="BM177" s="104"/>
      <c r="BN177" s="104"/>
      <c r="BO177" s="104"/>
      <c r="BP177" s="104"/>
      <c r="BQ177" s="104"/>
      <c r="BR177" s="104"/>
      <c r="BS177" s="104"/>
      <c r="BT177" s="104"/>
      <c r="BU177" s="104"/>
      <c r="BV177" s="104"/>
      <c r="BW177" s="104"/>
      <c r="BX177" s="104"/>
      <c r="BY177" s="104"/>
      <c r="BZ177" s="104"/>
      <c r="CA177" s="104"/>
      <c r="CB177" s="104"/>
      <c r="CC177" s="104"/>
      <c r="CD177" s="104"/>
      <c r="CE177" s="104"/>
      <c r="CF177" s="104"/>
      <c r="CG177" s="104"/>
      <c r="CH177" s="104"/>
      <c r="CI177" s="104"/>
      <c r="CJ177" s="104"/>
      <c r="CK177" s="104"/>
      <c r="CL177" s="104"/>
      <c r="CM177" s="104"/>
      <c r="CN177" s="104"/>
      <c r="CO177" s="104"/>
      <c r="CP177" s="104"/>
      <c r="CQ177" s="104"/>
      <c r="CR177" s="104"/>
      <c r="CS177" s="104"/>
      <c r="CT177" s="104"/>
      <c r="CU177" s="104"/>
      <c r="CV177" s="104"/>
      <c r="CW177" s="104"/>
      <c r="CX177" s="104"/>
      <c r="CY177" s="104"/>
      <c r="CZ177" s="104"/>
      <c r="DA177" s="104"/>
      <c r="DB177" s="104"/>
      <c r="DC177" s="104"/>
      <c r="DD177" s="104"/>
      <c r="DE177" s="104"/>
      <c r="DF177" s="104"/>
      <c r="DG177" s="104"/>
      <c r="DH177" s="104"/>
      <c r="DI177" s="104"/>
      <c r="DJ177" s="104"/>
      <c r="DK177" s="104"/>
      <c r="DL177" s="104"/>
      <c r="DM177" s="104"/>
      <c r="DN177" s="104"/>
      <c r="DO177" s="104"/>
      <c r="DP177" s="104"/>
      <c r="DQ177" s="104"/>
      <c r="DR177" s="104"/>
      <c r="DS177" s="104"/>
      <c r="DT177" s="104"/>
      <c r="DU177" s="104"/>
      <c r="DV177" s="104"/>
      <c r="DW177" s="104"/>
      <c r="DX177" s="104"/>
      <c r="DY177" s="104"/>
      <c r="DZ177" s="104"/>
      <c r="EA177" s="104"/>
      <c r="EB177" s="104"/>
      <c r="EC177" s="104"/>
      <c r="ED177" s="104"/>
      <c r="EE177" s="104"/>
      <c r="EF177" s="104"/>
      <c r="EG177" s="104"/>
      <c r="EH177" s="104"/>
      <c r="EI177" s="104"/>
      <c r="EJ177" s="104"/>
      <c r="EK177" s="104"/>
      <c r="EL177" s="104"/>
      <c r="EM177" s="104"/>
      <c r="EN177" s="104"/>
      <c r="EO177" s="104"/>
      <c r="EP177" s="104"/>
      <c r="EQ177" s="104"/>
      <c r="ER177" s="104"/>
      <c r="ES177" s="104"/>
      <c r="ET177" s="104"/>
      <c r="EU177" s="104"/>
      <c r="EV177" s="104"/>
      <c r="EW177" s="104"/>
      <c r="EX177" s="104"/>
      <c r="EY177" s="104"/>
      <c r="EZ177" s="104"/>
      <c r="FA177" s="104"/>
      <c r="FB177" s="104"/>
      <c r="FC177" s="104"/>
      <c r="FD177" s="104"/>
      <c r="FE177" s="104"/>
      <c r="FF177" s="104"/>
      <c r="FG177" s="104"/>
      <c r="FH177" s="104"/>
      <c r="FI177" s="104"/>
      <c r="FJ177" s="104"/>
      <c r="FK177" s="104"/>
      <c r="FL177" s="104"/>
      <c r="FM177" s="104"/>
      <c r="FN177" s="104"/>
      <c r="FO177" s="104"/>
      <c r="FP177" s="104"/>
      <c r="FQ177" s="104"/>
      <c r="FR177" s="104"/>
      <c r="FS177" s="104"/>
      <c r="FT177" s="104"/>
      <c r="FU177" s="104"/>
      <c r="FV177" s="104"/>
      <c r="FW177" s="104"/>
      <c r="FX177" s="104"/>
      <c r="FY177" s="104"/>
      <c r="FZ177" s="104"/>
      <c r="GA177" s="104"/>
      <c r="GB177" s="104"/>
      <c r="GC177" s="104"/>
      <c r="GD177" s="104"/>
      <c r="GE177" s="104"/>
      <c r="GF177" s="104"/>
      <c r="GG177" s="104"/>
      <c r="GH177" s="104"/>
      <c r="GI177" s="104"/>
      <c r="GJ177" s="104"/>
      <c r="GK177" s="104"/>
      <c r="GL177" s="104"/>
      <c r="GM177" s="104"/>
      <c r="GN177" s="104"/>
      <c r="GO177" s="104"/>
      <c r="GP177" s="104"/>
      <c r="GQ177" s="104"/>
      <c r="GR177" s="104"/>
      <c r="GS177" s="104"/>
      <c r="GT177" s="104"/>
      <c r="GU177" s="104"/>
      <c r="GV177" s="104"/>
      <c r="GW177" s="104"/>
      <c r="GX177" s="104"/>
      <c r="GY177" s="104"/>
      <c r="GZ177" s="104"/>
      <c r="HA177" s="104"/>
      <c r="HB177" s="104"/>
      <c r="HC177" s="104"/>
      <c r="HD177" s="104"/>
      <c r="HE177" s="104"/>
      <c r="HF177" s="104"/>
      <c r="HG177" s="104"/>
      <c r="HH177" s="104"/>
      <c r="HI177" s="104"/>
      <c r="HJ177" s="104"/>
      <c r="HK177" s="104"/>
      <c r="HL177" s="104"/>
      <c r="HM177" s="104"/>
      <c r="HN177" s="104"/>
      <c r="HO177" s="104"/>
      <c r="HP177" s="104"/>
      <c r="HQ177" s="104"/>
      <c r="HR177" s="104"/>
      <c r="HS177" s="104"/>
      <c r="HT177" s="104"/>
      <c r="HU177" s="104"/>
      <c r="HV177" s="104"/>
      <c r="HW177" s="104"/>
      <c r="HX177" s="104"/>
      <c r="HY177" s="104"/>
      <c r="HZ177" s="104"/>
      <c r="IA177" s="104"/>
      <c r="IB177" s="104"/>
      <c r="IC177" s="104"/>
      <c r="ID177" s="104"/>
      <c r="IE177" s="104"/>
      <c r="IF177" s="104"/>
      <c r="IG177" s="104"/>
      <c r="IH177" s="104"/>
      <c r="II177" s="104"/>
      <c r="IJ177" s="104"/>
      <c r="IK177" s="104"/>
      <c r="IL177" s="104"/>
      <c r="IM177" s="104"/>
      <c r="IN177" s="104"/>
      <c r="IO177" s="104"/>
      <c r="IP177" s="104"/>
      <c r="IQ177" s="104"/>
      <c r="IR177" s="104"/>
      <c r="IS177" s="104"/>
      <c r="IT177" s="104"/>
      <c r="IU177" s="104"/>
      <c r="IV177" s="104"/>
      <c r="IW177" s="104"/>
    </row>
    <row r="178" spans="1:257" outlineLevel="1" x14ac:dyDescent="0.2">
      <c r="A178" s="107" t="s">
        <v>14</v>
      </c>
      <c r="B178" s="54" t="s">
        <v>84</v>
      </c>
      <c r="C178" s="53">
        <v>0.5</v>
      </c>
      <c r="D178" s="191" t="s">
        <v>343</v>
      </c>
      <c r="E178" s="219" t="s">
        <v>347</v>
      </c>
      <c r="F178" s="53" t="s">
        <v>25</v>
      </c>
      <c r="G178" s="54" t="s">
        <v>77</v>
      </c>
      <c r="H178" s="181">
        <f t="shared" si="175"/>
        <v>0.5</v>
      </c>
      <c r="I178" s="181">
        <f t="shared" si="80"/>
        <v>0.5</v>
      </c>
      <c r="J178" s="181">
        <f t="shared" si="176"/>
        <v>0.5</v>
      </c>
      <c r="K178" s="181">
        <f t="shared" si="177"/>
        <v>0.5</v>
      </c>
      <c r="L178" s="181">
        <f t="shared" si="178"/>
        <v>0.5</v>
      </c>
      <c r="M178" s="181">
        <f t="shared" si="179"/>
        <v>0.5</v>
      </c>
      <c r="N178" s="181">
        <f t="shared" si="180"/>
        <v>0.5</v>
      </c>
      <c r="O178" s="181">
        <f t="shared" si="181"/>
        <v>0.5</v>
      </c>
      <c r="P178" s="189">
        <v>0</v>
      </c>
      <c r="Q178" s="104"/>
      <c r="R178" s="104"/>
      <c r="S178" s="104"/>
      <c r="T178" s="104"/>
    </row>
    <row r="179" spans="1:257" outlineLevel="1" x14ac:dyDescent="0.2">
      <c r="A179" s="107" t="s">
        <v>14</v>
      </c>
      <c r="B179" s="54" t="s">
        <v>84</v>
      </c>
      <c r="C179" s="53">
        <v>0.5</v>
      </c>
      <c r="D179" s="191" t="s">
        <v>343</v>
      </c>
      <c r="E179" s="219" t="s">
        <v>347</v>
      </c>
      <c r="F179" s="53" t="s">
        <v>31</v>
      </c>
      <c r="G179" s="54" t="s">
        <v>89</v>
      </c>
      <c r="H179" s="181">
        <f t="shared" si="175"/>
        <v>0.5</v>
      </c>
      <c r="I179" s="181">
        <f t="shared" si="80"/>
        <v>0.5</v>
      </c>
      <c r="J179" s="181">
        <f t="shared" si="176"/>
        <v>0.5</v>
      </c>
      <c r="K179" s="181">
        <f t="shared" si="177"/>
        <v>0.5</v>
      </c>
      <c r="L179" s="181">
        <f t="shared" si="178"/>
        <v>0.5</v>
      </c>
      <c r="M179" s="181">
        <f t="shared" si="179"/>
        <v>0.5</v>
      </c>
      <c r="N179" s="181">
        <f t="shared" si="180"/>
        <v>0.5</v>
      </c>
      <c r="O179" s="181">
        <f t="shared" si="181"/>
        <v>0.5</v>
      </c>
      <c r="P179" s="189">
        <v>0</v>
      </c>
      <c r="Q179" s="104"/>
      <c r="R179" s="104"/>
      <c r="S179" s="104"/>
      <c r="T179" s="104"/>
    </row>
    <row r="180" spans="1:257" outlineLevel="1" x14ac:dyDescent="0.2">
      <c r="A180" s="107" t="s">
        <v>14</v>
      </c>
      <c r="B180" s="54" t="s">
        <v>84</v>
      </c>
      <c r="C180" s="53">
        <v>0.5</v>
      </c>
      <c r="D180" s="191" t="s">
        <v>343</v>
      </c>
      <c r="E180" s="219" t="s">
        <v>347</v>
      </c>
      <c r="F180" s="53" t="s">
        <v>31</v>
      </c>
      <c r="G180" s="54" t="s">
        <v>88</v>
      </c>
      <c r="H180" s="181">
        <f t="shared" si="175"/>
        <v>0.5</v>
      </c>
      <c r="I180" s="181">
        <f t="shared" ref="I180:I200" si="207">H180</f>
        <v>0.5</v>
      </c>
      <c r="J180" s="181">
        <f t="shared" si="176"/>
        <v>0.5</v>
      </c>
      <c r="K180" s="181">
        <f t="shared" si="177"/>
        <v>0.5</v>
      </c>
      <c r="L180" s="181">
        <f t="shared" si="178"/>
        <v>0.5</v>
      </c>
      <c r="M180" s="181">
        <f t="shared" si="179"/>
        <v>0.5</v>
      </c>
      <c r="N180" s="181">
        <f t="shared" si="180"/>
        <v>0.5</v>
      </c>
      <c r="O180" s="181">
        <f t="shared" si="181"/>
        <v>0.5</v>
      </c>
      <c r="P180" s="189">
        <v>0</v>
      </c>
      <c r="Q180" s="104"/>
      <c r="R180" s="104"/>
      <c r="S180" s="104"/>
      <c r="T180" s="104"/>
    </row>
    <row r="181" spans="1:257" outlineLevel="1" x14ac:dyDescent="0.2">
      <c r="A181" s="107" t="s">
        <v>14</v>
      </c>
      <c r="B181" s="54" t="s">
        <v>84</v>
      </c>
      <c r="C181" s="53">
        <v>0.5</v>
      </c>
      <c r="D181" s="191" t="s">
        <v>343</v>
      </c>
      <c r="E181" s="219" t="s">
        <v>347</v>
      </c>
      <c r="F181" s="53" t="s">
        <v>31</v>
      </c>
      <c r="G181" s="54" t="s">
        <v>33</v>
      </c>
      <c r="H181" s="181">
        <f t="shared" si="175"/>
        <v>0.5</v>
      </c>
      <c r="I181" s="181">
        <f t="shared" si="207"/>
        <v>0.5</v>
      </c>
      <c r="J181" s="181">
        <f t="shared" si="176"/>
        <v>0.5</v>
      </c>
      <c r="K181" s="181">
        <f t="shared" si="177"/>
        <v>0.5</v>
      </c>
      <c r="L181" s="181">
        <f t="shared" si="178"/>
        <v>0.5</v>
      </c>
      <c r="M181" s="181">
        <f t="shared" si="179"/>
        <v>0.5</v>
      </c>
      <c r="N181" s="181">
        <f t="shared" si="180"/>
        <v>0.5</v>
      </c>
      <c r="O181" s="181">
        <f t="shared" si="181"/>
        <v>0.5</v>
      </c>
      <c r="P181" s="189">
        <v>0</v>
      </c>
      <c r="Q181" s="104"/>
      <c r="R181" s="104"/>
      <c r="S181" s="104"/>
      <c r="T181" s="104"/>
    </row>
    <row r="182" spans="1:257" outlineLevel="1" x14ac:dyDescent="0.2">
      <c r="A182" s="107" t="s">
        <v>14</v>
      </c>
      <c r="B182" s="54" t="s">
        <v>84</v>
      </c>
      <c r="C182" s="53">
        <v>0.5</v>
      </c>
      <c r="D182" s="191" t="s">
        <v>343</v>
      </c>
      <c r="E182" s="219" t="s">
        <v>347</v>
      </c>
      <c r="F182" s="53" t="s">
        <v>31</v>
      </c>
      <c r="G182" s="54" t="s">
        <v>24</v>
      </c>
      <c r="H182" s="181">
        <f t="shared" si="175"/>
        <v>0.5</v>
      </c>
      <c r="I182" s="181">
        <f t="shared" si="207"/>
        <v>0.5</v>
      </c>
      <c r="J182" s="181">
        <f t="shared" si="176"/>
        <v>0.5</v>
      </c>
      <c r="K182" s="181">
        <f t="shared" si="177"/>
        <v>0.5</v>
      </c>
      <c r="L182" s="181">
        <f t="shared" si="178"/>
        <v>0.5</v>
      </c>
      <c r="M182" s="181">
        <f t="shared" si="179"/>
        <v>0.5</v>
      </c>
      <c r="N182" s="181">
        <f t="shared" si="180"/>
        <v>0.5</v>
      </c>
      <c r="O182" s="181">
        <f t="shared" si="181"/>
        <v>0.5</v>
      </c>
      <c r="P182" s="189">
        <v>0</v>
      </c>
      <c r="Q182" s="104"/>
      <c r="R182" s="104"/>
      <c r="S182" s="104"/>
      <c r="T182" s="104"/>
    </row>
    <row r="183" spans="1:257" outlineLevel="1" x14ac:dyDescent="0.2">
      <c r="A183" s="107" t="s">
        <v>14</v>
      </c>
      <c r="B183" s="54" t="s">
        <v>83</v>
      </c>
      <c r="C183" s="53">
        <v>0.5</v>
      </c>
      <c r="D183" s="191">
        <v>2.5</v>
      </c>
      <c r="E183" s="202">
        <f t="shared" si="141"/>
        <v>0.2</v>
      </c>
      <c r="F183" s="53" t="s">
        <v>31</v>
      </c>
      <c r="G183" s="54" t="s">
        <v>76</v>
      </c>
      <c r="H183" s="181">
        <f t="shared" si="175"/>
        <v>0.5</v>
      </c>
      <c r="I183" s="181">
        <f t="shared" si="207"/>
        <v>0.5</v>
      </c>
      <c r="J183" s="181">
        <f t="shared" si="176"/>
        <v>0.5</v>
      </c>
      <c r="K183" s="181">
        <f t="shared" si="177"/>
        <v>0.5</v>
      </c>
      <c r="L183" s="181">
        <f t="shared" si="178"/>
        <v>0.5</v>
      </c>
      <c r="M183" s="181">
        <f t="shared" si="179"/>
        <v>0.5</v>
      </c>
      <c r="N183" s="181">
        <f t="shared" si="180"/>
        <v>0.5</v>
      </c>
      <c r="O183" s="181">
        <f t="shared" si="181"/>
        <v>0.5</v>
      </c>
      <c r="P183" s="189">
        <v>0</v>
      </c>
      <c r="Q183" s="104"/>
      <c r="R183" s="104"/>
      <c r="S183" s="104"/>
      <c r="T183" s="104"/>
    </row>
    <row r="184" spans="1:257" outlineLevel="1" x14ac:dyDescent="0.2">
      <c r="A184" s="107" t="s">
        <v>14</v>
      </c>
      <c r="B184" s="54" t="s">
        <v>83</v>
      </c>
      <c r="C184" s="53">
        <v>0.5</v>
      </c>
      <c r="D184" s="191">
        <v>2.5</v>
      </c>
      <c r="E184" s="202">
        <f t="shared" si="141"/>
        <v>0.2</v>
      </c>
      <c r="F184" s="53" t="s">
        <v>25</v>
      </c>
      <c r="G184" s="54" t="s">
        <v>78</v>
      </c>
      <c r="H184" s="181">
        <f t="shared" si="175"/>
        <v>0.5</v>
      </c>
      <c r="I184" s="181">
        <f t="shared" si="207"/>
        <v>0.5</v>
      </c>
      <c r="J184" s="181">
        <f t="shared" si="176"/>
        <v>0.5</v>
      </c>
      <c r="K184" s="181">
        <f t="shared" si="177"/>
        <v>0.5</v>
      </c>
      <c r="L184" s="181">
        <f t="shared" si="178"/>
        <v>0.5</v>
      </c>
      <c r="M184" s="181">
        <f t="shared" si="179"/>
        <v>0.5</v>
      </c>
      <c r="N184" s="181">
        <f t="shared" si="180"/>
        <v>0.5</v>
      </c>
      <c r="O184" s="181">
        <f t="shared" si="181"/>
        <v>0.5</v>
      </c>
      <c r="P184" s="189">
        <v>0</v>
      </c>
    </row>
    <row r="185" spans="1:257" outlineLevel="1" x14ac:dyDescent="0.2">
      <c r="A185" s="107" t="s">
        <v>14</v>
      </c>
      <c r="B185" s="54" t="s">
        <v>83</v>
      </c>
      <c r="C185" s="53">
        <v>0.5</v>
      </c>
      <c r="D185" s="191">
        <v>2.5</v>
      </c>
      <c r="E185" s="202">
        <f t="shared" si="141"/>
        <v>0.2</v>
      </c>
      <c r="F185" s="53" t="s">
        <v>31</v>
      </c>
      <c r="G185" s="54" t="s">
        <v>87</v>
      </c>
      <c r="H185" s="181">
        <f t="shared" si="175"/>
        <v>0.5</v>
      </c>
      <c r="I185" s="181">
        <f t="shared" si="207"/>
        <v>0.5</v>
      </c>
      <c r="J185" s="181">
        <f t="shared" si="176"/>
        <v>0.5</v>
      </c>
      <c r="K185" s="181">
        <f t="shared" si="177"/>
        <v>0.5</v>
      </c>
      <c r="L185" s="181">
        <f t="shared" si="178"/>
        <v>0.5</v>
      </c>
      <c r="M185" s="181">
        <f t="shared" si="179"/>
        <v>0.5</v>
      </c>
      <c r="N185" s="181">
        <f t="shared" si="180"/>
        <v>0.5</v>
      </c>
      <c r="O185" s="181">
        <f t="shared" si="181"/>
        <v>0.5</v>
      </c>
      <c r="P185" s="189">
        <v>0</v>
      </c>
    </row>
    <row r="186" spans="1:257" outlineLevel="1" x14ac:dyDescent="0.2">
      <c r="A186" s="107" t="s">
        <v>14</v>
      </c>
      <c r="B186" s="54" t="s">
        <v>83</v>
      </c>
      <c r="C186" s="53">
        <v>0.5</v>
      </c>
      <c r="D186" s="191">
        <v>2.5</v>
      </c>
      <c r="E186" s="202">
        <f t="shared" si="141"/>
        <v>0.2</v>
      </c>
      <c r="F186" s="53" t="s">
        <v>31</v>
      </c>
      <c r="G186" s="54" t="s">
        <v>27</v>
      </c>
      <c r="H186" s="181">
        <f t="shared" si="175"/>
        <v>0.5</v>
      </c>
      <c r="I186" s="181">
        <f t="shared" si="207"/>
        <v>0.5</v>
      </c>
      <c r="J186" s="181">
        <f t="shared" si="176"/>
        <v>0.5</v>
      </c>
      <c r="K186" s="181">
        <f t="shared" si="177"/>
        <v>0.5</v>
      </c>
      <c r="L186" s="181">
        <f t="shared" si="178"/>
        <v>0.5</v>
      </c>
      <c r="M186" s="181">
        <f t="shared" si="179"/>
        <v>0.5</v>
      </c>
      <c r="N186" s="181">
        <f t="shared" si="180"/>
        <v>0.5</v>
      </c>
      <c r="O186" s="181">
        <f t="shared" si="181"/>
        <v>0.5</v>
      </c>
      <c r="P186" s="189">
        <v>0</v>
      </c>
    </row>
    <row r="187" spans="1:257" s="177" customFormat="1" outlineLevel="1" x14ac:dyDescent="0.2">
      <c r="A187" s="204" t="s">
        <v>14</v>
      </c>
      <c r="B187" s="192" t="s">
        <v>83</v>
      </c>
      <c r="C187" s="191">
        <v>0.5</v>
      </c>
      <c r="D187" s="191">
        <v>2.5</v>
      </c>
      <c r="E187" s="202">
        <f t="shared" si="141"/>
        <v>0.2</v>
      </c>
      <c r="F187" s="191" t="s">
        <v>31</v>
      </c>
      <c r="G187" s="192" t="s">
        <v>77</v>
      </c>
      <c r="H187" s="215">
        <f t="shared" ref="H187:H191" si="208">C187</f>
        <v>0.5</v>
      </c>
      <c r="I187" s="215">
        <f t="shared" ref="I187:I191" si="209">H187</f>
        <v>0.5</v>
      </c>
      <c r="J187" s="215">
        <f t="shared" ref="J187:J191" si="210">I187</f>
        <v>0.5</v>
      </c>
      <c r="K187" s="215">
        <f t="shared" ref="K187:K191" si="211">J187</f>
        <v>0.5</v>
      </c>
      <c r="L187" s="215">
        <f t="shared" ref="L187:L191" si="212">K187</f>
        <v>0.5</v>
      </c>
      <c r="M187" s="215">
        <f t="shared" ref="M187:M191" si="213">L187</f>
        <v>0.5</v>
      </c>
      <c r="N187" s="215">
        <f t="shared" ref="N187:N191" si="214">M187</f>
        <v>0.5</v>
      </c>
      <c r="O187" s="215">
        <f t="shared" ref="O187:O191" si="215">N187</f>
        <v>0.5</v>
      </c>
      <c r="P187" s="189">
        <v>0</v>
      </c>
    </row>
    <row r="188" spans="1:257" s="177" customFormat="1" outlineLevel="1" x14ac:dyDescent="0.2">
      <c r="A188" s="204" t="s">
        <v>14</v>
      </c>
      <c r="B188" s="192" t="s">
        <v>83</v>
      </c>
      <c r="C188" s="191">
        <v>0.5</v>
      </c>
      <c r="D188" s="191">
        <v>2.5</v>
      </c>
      <c r="E188" s="202">
        <f t="shared" si="141"/>
        <v>0.2</v>
      </c>
      <c r="F188" s="191" t="s">
        <v>31</v>
      </c>
      <c r="G188" s="192" t="s">
        <v>89</v>
      </c>
      <c r="H188" s="215">
        <f t="shared" si="208"/>
        <v>0.5</v>
      </c>
      <c r="I188" s="215">
        <f t="shared" si="209"/>
        <v>0.5</v>
      </c>
      <c r="J188" s="215">
        <f t="shared" si="210"/>
        <v>0.5</v>
      </c>
      <c r="K188" s="215">
        <f t="shared" si="211"/>
        <v>0.5</v>
      </c>
      <c r="L188" s="215">
        <f t="shared" si="212"/>
        <v>0.5</v>
      </c>
      <c r="M188" s="215">
        <f t="shared" si="213"/>
        <v>0.5</v>
      </c>
      <c r="N188" s="215">
        <f t="shared" si="214"/>
        <v>0.5</v>
      </c>
      <c r="O188" s="215">
        <f t="shared" si="215"/>
        <v>0.5</v>
      </c>
      <c r="P188" s="189">
        <v>0</v>
      </c>
    </row>
    <row r="189" spans="1:257" s="177" customFormat="1" outlineLevel="1" x14ac:dyDescent="0.2">
      <c r="A189" s="204" t="s">
        <v>14</v>
      </c>
      <c r="B189" s="192" t="s">
        <v>83</v>
      </c>
      <c r="C189" s="191">
        <v>0.5</v>
      </c>
      <c r="D189" s="191">
        <v>2.5</v>
      </c>
      <c r="E189" s="202">
        <f t="shared" si="141"/>
        <v>0.2</v>
      </c>
      <c r="F189" s="191" t="s">
        <v>31</v>
      </c>
      <c r="G189" s="192" t="s">
        <v>88</v>
      </c>
      <c r="H189" s="215">
        <f t="shared" si="208"/>
        <v>0.5</v>
      </c>
      <c r="I189" s="215">
        <f t="shared" si="209"/>
        <v>0.5</v>
      </c>
      <c r="J189" s="215">
        <f t="shared" si="210"/>
        <v>0.5</v>
      </c>
      <c r="K189" s="215">
        <f t="shared" si="211"/>
        <v>0.5</v>
      </c>
      <c r="L189" s="215">
        <f t="shared" si="212"/>
        <v>0.5</v>
      </c>
      <c r="M189" s="215">
        <f t="shared" si="213"/>
        <v>0.5</v>
      </c>
      <c r="N189" s="215">
        <f t="shared" si="214"/>
        <v>0.5</v>
      </c>
      <c r="O189" s="215">
        <f t="shared" si="215"/>
        <v>0.5</v>
      </c>
      <c r="P189" s="189">
        <v>0</v>
      </c>
    </row>
    <row r="190" spans="1:257" s="177" customFormat="1" outlineLevel="1" x14ac:dyDescent="0.2">
      <c r="A190" s="204" t="s">
        <v>14</v>
      </c>
      <c r="B190" s="192" t="s">
        <v>83</v>
      </c>
      <c r="C190" s="191">
        <v>0.5</v>
      </c>
      <c r="D190" s="191">
        <v>2.5</v>
      </c>
      <c r="E190" s="202">
        <f t="shared" si="141"/>
        <v>0.2</v>
      </c>
      <c r="F190" s="191" t="s">
        <v>31</v>
      </c>
      <c r="G190" s="192" t="s">
        <v>33</v>
      </c>
      <c r="H190" s="215">
        <f t="shared" si="208"/>
        <v>0.5</v>
      </c>
      <c r="I190" s="215">
        <f t="shared" si="209"/>
        <v>0.5</v>
      </c>
      <c r="J190" s="215">
        <f t="shared" si="210"/>
        <v>0.5</v>
      </c>
      <c r="K190" s="215">
        <f t="shared" si="211"/>
        <v>0.5</v>
      </c>
      <c r="L190" s="215">
        <f t="shared" si="212"/>
        <v>0.5</v>
      </c>
      <c r="M190" s="215">
        <f t="shared" si="213"/>
        <v>0.5</v>
      </c>
      <c r="N190" s="215">
        <f t="shared" si="214"/>
        <v>0.5</v>
      </c>
      <c r="O190" s="215">
        <f t="shared" si="215"/>
        <v>0.5</v>
      </c>
      <c r="P190" s="189">
        <v>0</v>
      </c>
    </row>
    <row r="191" spans="1:257" s="177" customFormat="1" outlineLevel="1" x14ac:dyDescent="0.2">
      <c r="A191" s="204" t="s">
        <v>14</v>
      </c>
      <c r="B191" s="192" t="s">
        <v>83</v>
      </c>
      <c r="C191" s="191">
        <v>0.5</v>
      </c>
      <c r="D191" s="191">
        <v>2.5</v>
      </c>
      <c r="E191" s="202">
        <f t="shared" si="141"/>
        <v>0.2</v>
      </c>
      <c r="F191" s="191" t="s">
        <v>31</v>
      </c>
      <c r="G191" s="192" t="s">
        <v>24</v>
      </c>
      <c r="H191" s="215">
        <f t="shared" si="208"/>
        <v>0.5</v>
      </c>
      <c r="I191" s="215">
        <f t="shared" si="209"/>
        <v>0.5</v>
      </c>
      <c r="J191" s="215">
        <f t="shared" si="210"/>
        <v>0.5</v>
      </c>
      <c r="K191" s="215">
        <f t="shared" si="211"/>
        <v>0.5</v>
      </c>
      <c r="L191" s="215">
        <f t="shared" si="212"/>
        <v>0.5</v>
      </c>
      <c r="M191" s="215">
        <f t="shared" si="213"/>
        <v>0.5</v>
      </c>
      <c r="N191" s="215">
        <f t="shared" si="214"/>
        <v>0.5</v>
      </c>
      <c r="O191" s="215">
        <f t="shared" si="215"/>
        <v>0.5</v>
      </c>
      <c r="P191" s="189">
        <v>0</v>
      </c>
    </row>
    <row r="192" spans="1:257" outlineLevel="1" x14ac:dyDescent="0.2">
      <c r="A192" s="107" t="s">
        <v>14</v>
      </c>
      <c r="B192" s="54" t="s">
        <v>85</v>
      </c>
      <c r="C192" s="53">
        <v>1</v>
      </c>
      <c r="D192" s="191">
        <v>0.5</v>
      </c>
      <c r="E192" s="202">
        <f t="shared" si="141"/>
        <v>2</v>
      </c>
      <c r="F192" s="53" t="s">
        <v>31</v>
      </c>
      <c r="G192" s="54" t="s">
        <v>27</v>
      </c>
      <c r="H192" s="181">
        <f t="shared" si="175"/>
        <v>1</v>
      </c>
      <c r="I192" s="181">
        <f t="shared" si="207"/>
        <v>1</v>
      </c>
      <c r="J192" s="181">
        <f t="shared" si="176"/>
        <v>1</v>
      </c>
      <c r="K192" s="181">
        <f t="shared" si="177"/>
        <v>1</v>
      </c>
      <c r="L192" s="181">
        <f t="shared" si="178"/>
        <v>1</v>
      </c>
      <c r="M192" s="181">
        <f t="shared" si="179"/>
        <v>1</v>
      </c>
      <c r="N192" s="181">
        <f t="shared" si="180"/>
        <v>1</v>
      </c>
      <c r="O192" s="181">
        <f t="shared" si="181"/>
        <v>1</v>
      </c>
      <c r="P192" s="189">
        <v>0</v>
      </c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4"/>
      <c r="AT192" s="104"/>
      <c r="AU192" s="104"/>
      <c r="AV192" s="104"/>
      <c r="AW192" s="104"/>
      <c r="AX192" s="104"/>
      <c r="AY192" s="104"/>
      <c r="AZ192" s="104"/>
      <c r="BA192" s="104"/>
      <c r="BB192" s="104"/>
      <c r="BC192" s="104"/>
      <c r="BD192" s="104"/>
      <c r="BE192" s="104"/>
      <c r="BF192" s="104"/>
      <c r="BG192" s="104"/>
      <c r="BH192" s="104"/>
      <c r="BI192" s="104"/>
      <c r="BJ192" s="104"/>
      <c r="BK192" s="104"/>
      <c r="BL192" s="104"/>
      <c r="BM192" s="104"/>
      <c r="BN192" s="104"/>
      <c r="BO192" s="104"/>
      <c r="BP192" s="104"/>
      <c r="BQ192" s="104"/>
      <c r="BR192" s="104"/>
      <c r="BS192" s="104"/>
      <c r="BT192" s="104"/>
      <c r="BU192" s="104"/>
      <c r="BV192" s="104"/>
      <c r="BW192" s="104"/>
      <c r="BX192" s="104"/>
      <c r="BY192" s="104"/>
      <c r="BZ192" s="104"/>
      <c r="CA192" s="104"/>
      <c r="CB192" s="104"/>
      <c r="CC192" s="104"/>
      <c r="CD192" s="104"/>
      <c r="CE192" s="104"/>
      <c r="CF192" s="104"/>
      <c r="CG192" s="104"/>
      <c r="CH192" s="104"/>
      <c r="CI192" s="104"/>
      <c r="CJ192" s="104"/>
      <c r="CK192" s="104"/>
      <c r="CL192" s="104"/>
      <c r="CM192" s="104"/>
      <c r="CN192" s="104"/>
      <c r="CO192" s="104"/>
      <c r="CP192" s="104"/>
      <c r="CQ192" s="104"/>
      <c r="CR192" s="104"/>
      <c r="CS192" s="104"/>
      <c r="CT192" s="104"/>
      <c r="CU192" s="104"/>
      <c r="CV192" s="104"/>
      <c r="CW192" s="104"/>
      <c r="CX192" s="104"/>
      <c r="CY192" s="104"/>
      <c r="CZ192" s="104"/>
      <c r="DA192" s="104"/>
      <c r="DB192" s="104"/>
      <c r="DC192" s="104"/>
      <c r="DD192" s="104"/>
      <c r="DE192" s="104"/>
      <c r="DF192" s="104"/>
      <c r="DG192" s="104"/>
      <c r="DH192" s="104"/>
      <c r="DI192" s="104"/>
      <c r="DJ192" s="104"/>
      <c r="DK192" s="104"/>
      <c r="DL192" s="104"/>
      <c r="DM192" s="104"/>
      <c r="DN192" s="104"/>
      <c r="DO192" s="104"/>
      <c r="DP192" s="104"/>
      <c r="DQ192" s="104"/>
      <c r="DR192" s="104"/>
      <c r="DS192" s="104"/>
      <c r="DT192" s="104"/>
      <c r="DU192" s="104"/>
      <c r="DV192" s="104"/>
      <c r="DW192" s="104"/>
      <c r="DX192" s="104"/>
      <c r="DY192" s="104"/>
      <c r="DZ192" s="104"/>
      <c r="EA192" s="104"/>
      <c r="EB192" s="104"/>
      <c r="EC192" s="104"/>
      <c r="ED192" s="104"/>
      <c r="EE192" s="104"/>
      <c r="EF192" s="104"/>
      <c r="EG192" s="104"/>
      <c r="EH192" s="104"/>
      <c r="EI192" s="104"/>
      <c r="EJ192" s="104"/>
      <c r="EK192" s="104"/>
      <c r="EL192" s="104"/>
      <c r="EM192" s="104"/>
      <c r="EN192" s="104"/>
      <c r="EO192" s="104"/>
      <c r="EP192" s="104"/>
      <c r="EQ192" s="104"/>
      <c r="ER192" s="104"/>
      <c r="ES192" s="104"/>
      <c r="ET192" s="104"/>
      <c r="EU192" s="104"/>
      <c r="EV192" s="104"/>
      <c r="EW192" s="104"/>
      <c r="EX192" s="104"/>
      <c r="EY192" s="104"/>
      <c r="EZ192" s="104"/>
      <c r="FA192" s="104"/>
      <c r="FB192" s="104"/>
      <c r="FC192" s="104"/>
      <c r="FD192" s="104"/>
      <c r="FE192" s="104"/>
      <c r="FF192" s="104"/>
      <c r="FG192" s="104"/>
      <c r="FH192" s="104"/>
      <c r="FI192" s="104"/>
      <c r="FJ192" s="104"/>
      <c r="FK192" s="104"/>
      <c r="FL192" s="104"/>
      <c r="FM192" s="104"/>
      <c r="FN192" s="104"/>
      <c r="FO192" s="104"/>
      <c r="FP192" s="104"/>
      <c r="FQ192" s="104"/>
      <c r="FR192" s="104"/>
      <c r="FS192" s="104"/>
      <c r="FT192" s="104"/>
      <c r="FU192" s="104"/>
      <c r="FV192" s="104"/>
      <c r="FW192" s="104"/>
      <c r="FX192" s="104"/>
      <c r="FY192" s="104"/>
      <c r="FZ192" s="104"/>
      <c r="GA192" s="104"/>
      <c r="GB192" s="104"/>
      <c r="GC192" s="104"/>
      <c r="GD192" s="104"/>
      <c r="GE192" s="104"/>
      <c r="GF192" s="104"/>
      <c r="GG192" s="104"/>
      <c r="GH192" s="104"/>
      <c r="GI192" s="104"/>
      <c r="GJ192" s="104"/>
      <c r="GK192" s="104"/>
      <c r="GL192" s="104"/>
      <c r="GM192" s="104"/>
      <c r="GN192" s="104"/>
      <c r="GO192" s="104"/>
      <c r="GP192" s="104"/>
      <c r="GQ192" s="104"/>
      <c r="GR192" s="104"/>
      <c r="GS192" s="104"/>
      <c r="GT192" s="104"/>
      <c r="GU192" s="104"/>
      <c r="GV192" s="104"/>
      <c r="GW192" s="104"/>
      <c r="GX192" s="104"/>
      <c r="GY192" s="104"/>
      <c r="GZ192" s="104"/>
      <c r="HA192" s="104"/>
      <c r="HB192" s="104"/>
      <c r="HC192" s="104"/>
      <c r="HD192" s="104"/>
      <c r="HE192" s="104"/>
      <c r="HF192" s="104"/>
      <c r="HG192" s="104"/>
      <c r="HH192" s="104"/>
      <c r="HI192" s="104"/>
      <c r="HJ192" s="104"/>
      <c r="HK192" s="104"/>
      <c r="HL192" s="104"/>
      <c r="HM192" s="104"/>
      <c r="HN192" s="104"/>
      <c r="HO192" s="104"/>
      <c r="HP192" s="104"/>
      <c r="HQ192" s="104"/>
      <c r="HR192" s="104"/>
      <c r="HS192" s="104"/>
      <c r="HT192" s="104"/>
      <c r="HU192" s="104"/>
      <c r="HV192" s="104"/>
      <c r="HW192" s="104"/>
      <c r="HX192" s="104"/>
      <c r="HY192" s="104"/>
      <c r="HZ192" s="104"/>
      <c r="IA192" s="104"/>
      <c r="IB192" s="104"/>
      <c r="IC192" s="104"/>
      <c r="ID192" s="104"/>
      <c r="IE192" s="104"/>
      <c r="IF192" s="104"/>
      <c r="IG192" s="104"/>
      <c r="IH192" s="104"/>
      <c r="II192" s="104"/>
      <c r="IJ192" s="104"/>
      <c r="IK192" s="104"/>
      <c r="IL192" s="104"/>
      <c r="IM192" s="104"/>
      <c r="IN192" s="104"/>
      <c r="IO192" s="104"/>
      <c r="IP192" s="104"/>
      <c r="IQ192" s="104"/>
      <c r="IR192" s="104"/>
      <c r="IS192" s="104"/>
      <c r="IT192" s="104"/>
      <c r="IU192" s="104"/>
      <c r="IV192" s="104"/>
      <c r="IW192" s="104"/>
    </row>
    <row r="193" spans="1:257" outlineLevel="1" x14ac:dyDescent="0.2">
      <c r="A193" s="107" t="s">
        <v>14</v>
      </c>
      <c r="B193" s="54" t="s">
        <v>85</v>
      </c>
      <c r="C193" s="53">
        <v>1</v>
      </c>
      <c r="D193" s="191">
        <v>0.5</v>
      </c>
      <c r="E193" s="202">
        <f t="shared" si="141"/>
        <v>2</v>
      </c>
      <c r="F193" s="53" t="s">
        <v>31</v>
      </c>
      <c r="G193" s="54" t="s">
        <v>24</v>
      </c>
      <c r="H193" s="181">
        <f t="shared" si="175"/>
        <v>1</v>
      </c>
      <c r="I193" s="181">
        <f t="shared" si="207"/>
        <v>1</v>
      </c>
      <c r="J193" s="181">
        <f t="shared" si="176"/>
        <v>1</v>
      </c>
      <c r="K193" s="181">
        <f t="shared" si="177"/>
        <v>1</v>
      </c>
      <c r="L193" s="181">
        <f t="shared" si="178"/>
        <v>1</v>
      </c>
      <c r="M193" s="181">
        <f t="shared" si="179"/>
        <v>1</v>
      </c>
      <c r="N193" s="181">
        <f t="shared" si="180"/>
        <v>1</v>
      </c>
      <c r="O193" s="181">
        <f t="shared" si="181"/>
        <v>1</v>
      </c>
      <c r="P193" s="189">
        <v>0</v>
      </c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  <c r="AV193" s="104"/>
      <c r="AW193" s="104"/>
      <c r="AX193" s="104"/>
      <c r="AY193" s="104"/>
      <c r="AZ193" s="104"/>
      <c r="BA193" s="104"/>
      <c r="BB193" s="104"/>
      <c r="BC193" s="104"/>
      <c r="BD193" s="104"/>
      <c r="BE193" s="104"/>
      <c r="BF193" s="104"/>
      <c r="BG193" s="104"/>
      <c r="BH193" s="104"/>
      <c r="BI193" s="104"/>
      <c r="BJ193" s="104"/>
      <c r="BK193" s="104"/>
      <c r="BL193" s="104"/>
      <c r="BM193" s="104"/>
      <c r="BN193" s="104"/>
      <c r="BO193" s="104"/>
      <c r="BP193" s="104"/>
      <c r="BQ193" s="104"/>
      <c r="BR193" s="104"/>
      <c r="BS193" s="104"/>
      <c r="BT193" s="104"/>
      <c r="BU193" s="104"/>
      <c r="BV193" s="104"/>
      <c r="BW193" s="104"/>
      <c r="BX193" s="104"/>
      <c r="BY193" s="104"/>
      <c r="BZ193" s="104"/>
      <c r="CA193" s="104"/>
      <c r="CB193" s="104"/>
      <c r="CC193" s="104"/>
      <c r="CD193" s="104"/>
      <c r="CE193" s="104"/>
      <c r="CF193" s="104"/>
      <c r="CG193" s="104"/>
      <c r="CH193" s="104"/>
      <c r="CI193" s="104"/>
      <c r="CJ193" s="104"/>
      <c r="CK193" s="104"/>
      <c r="CL193" s="104"/>
      <c r="CM193" s="104"/>
      <c r="CN193" s="104"/>
      <c r="CO193" s="104"/>
      <c r="CP193" s="104"/>
      <c r="CQ193" s="104"/>
      <c r="CR193" s="104"/>
      <c r="CS193" s="104"/>
      <c r="CT193" s="104"/>
      <c r="CU193" s="104"/>
      <c r="CV193" s="104"/>
      <c r="CW193" s="104"/>
      <c r="CX193" s="104"/>
      <c r="CY193" s="104"/>
      <c r="CZ193" s="104"/>
      <c r="DA193" s="104"/>
      <c r="DB193" s="104"/>
      <c r="DC193" s="104"/>
      <c r="DD193" s="104"/>
      <c r="DE193" s="104"/>
      <c r="DF193" s="104"/>
      <c r="DG193" s="104"/>
      <c r="DH193" s="104"/>
      <c r="DI193" s="104"/>
      <c r="DJ193" s="104"/>
      <c r="DK193" s="104"/>
      <c r="DL193" s="104"/>
      <c r="DM193" s="104"/>
      <c r="DN193" s="104"/>
      <c r="DO193" s="104"/>
      <c r="DP193" s="104"/>
      <c r="DQ193" s="104"/>
      <c r="DR193" s="104"/>
      <c r="DS193" s="104"/>
      <c r="DT193" s="104"/>
      <c r="DU193" s="104"/>
      <c r="DV193" s="104"/>
      <c r="DW193" s="104"/>
      <c r="DX193" s="104"/>
      <c r="DY193" s="104"/>
      <c r="DZ193" s="104"/>
      <c r="EA193" s="104"/>
      <c r="EB193" s="104"/>
      <c r="EC193" s="104"/>
      <c r="ED193" s="104"/>
      <c r="EE193" s="104"/>
      <c r="EF193" s="104"/>
      <c r="EG193" s="104"/>
      <c r="EH193" s="104"/>
      <c r="EI193" s="104"/>
      <c r="EJ193" s="104"/>
      <c r="EK193" s="104"/>
      <c r="EL193" s="104"/>
      <c r="EM193" s="104"/>
      <c r="EN193" s="104"/>
      <c r="EO193" s="104"/>
      <c r="EP193" s="104"/>
      <c r="EQ193" s="104"/>
      <c r="ER193" s="104"/>
      <c r="ES193" s="104"/>
      <c r="ET193" s="104"/>
      <c r="EU193" s="104"/>
      <c r="EV193" s="104"/>
      <c r="EW193" s="104"/>
      <c r="EX193" s="104"/>
      <c r="EY193" s="104"/>
      <c r="EZ193" s="104"/>
      <c r="FA193" s="104"/>
      <c r="FB193" s="104"/>
      <c r="FC193" s="104"/>
      <c r="FD193" s="104"/>
      <c r="FE193" s="104"/>
      <c r="FF193" s="104"/>
      <c r="FG193" s="104"/>
      <c r="FH193" s="104"/>
      <c r="FI193" s="104"/>
      <c r="FJ193" s="104"/>
      <c r="FK193" s="104"/>
      <c r="FL193" s="104"/>
      <c r="FM193" s="104"/>
      <c r="FN193" s="104"/>
      <c r="FO193" s="104"/>
      <c r="FP193" s="104"/>
      <c r="FQ193" s="104"/>
      <c r="FR193" s="104"/>
      <c r="FS193" s="104"/>
      <c r="FT193" s="104"/>
      <c r="FU193" s="104"/>
      <c r="FV193" s="104"/>
      <c r="FW193" s="104"/>
      <c r="FX193" s="104"/>
      <c r="FY193" s="104"/>
      <c r="FZ193" s="104"/>
      <c r="GA193" s="104"/>
      <c r="GB193" s="104"/>
      <c r="GC193" s="104"/>
      <c r="GD193" s="104"/>
      <c r="GE193" s="104"/>
      <c r="GF193" s="104"/>
      <c r="GG193" s="104"/>
      <c r="GH193" s="104"/>
      <c r="GI193" s="104"/>
      <c r="GJ193" s="104"/>
      <c r="GK193" s="104"/>
      <c r="GL193" s="104"/>
      <c r="GM193" s="104"/>
      <c r="GN193" s="104"/>
      <c r="GO193" s="104"/>
      <c r="GP193" s="104"/>
      <c r="GQ193" s="104"/>
      <c r="GR193" s="104"/>
      <c r="GS193" s="104"/>
      <c r="GT193" s="104"/>
      <c r="GU193" s="104"/>
      <c r="GV193" s="104"/>
      <c r="GW193" s="104"/>
      <c r="GX193" s="104"/>
      <c r="GY193" s="104"/>
      <c r="GZ193" s="104"/>
      <c r="HA193" s="104"/>
      <c r="HB193" s="104"/>
      <c r="HC193" s="104"/>
      <c r="HD193" s="104"/>
      <c r="HE193" s="104"/>
      <c r="HF193" s="104"/>
      <c r="HG193" s="104"/>
      <c r="HH193" s="104"/>
      <c r="HI193" s="104"/>
      <c r="HJ193" s="104"/>
      <c r="HK193" s="104"/>
      <c r="HL193" s="104"/>
      <c r="HM193" s="104"/>
      <c r="HN193" s="104"/>
      <c r="HO193" s="104"/>
      <c r="HP193" s="104"/>
      <c r="HQ193" s="104"/>
      <c r="HR193" s="104"/>
      <c r="HS193" s="104"/>
      <c r="HT193" s="104"/>
      <c r="HU193" s="104"/>
      <c r="HV193" s="104"/>
      <c r="HW193" s="104"/>
      <c r="HX193" s="104"/>
      <c r="HY193" s="104"/>
      <c r="HZ193" s="104"/>
      <c r="IA193" s="104"/>
      <c r="IB193" s="104"/>
      <c r="IC193" s="104"/>
      <c r="ID193" s="104"/>
      <c r="IE193" s="104"/>
      <c r="IF193" s="104"/>
      <c r="IG193" s="104"/>
      <c r="IH193" s="104"/>
      <c r="II193" s="104"/>
      <c r="IJ193" s="104"/>
      <c r="IK193" s="104"/>
      <c r="IL193" s="104"/>
      <c r="IM193" s="104"/>
      <c r="IN193" s="104"/>
      <c r="IO193" s="104"/>
      <c r="IP193" s="104"/>
      <c r="IQ193" s="104"/>
      <c r="IR193" s="104"/>
      <c r="IS193" s="104"/>
      <c r="IT193" s="104"/>
      <c r="IU193" s="104"/>
      <c r="IV193" s="104"/>
      <c r="IW193" s="104"/>
    </row>
    <row r="194" spans="1:257" outlineLevel="1" x14ac:dyDescent="0.2">
      <c r="A194" s="107" t="s">
        <v>14</v>
      </c>
      <c r="B194" s="54" t="s">
        <v>85</v>
      </c>
      <c r="C194" s="53">
        <v>1</v>
      </c>
      <c r="D194" s="191">
        <v>0.5</v>
      </c>
      <c r="E194" s="202">
        <f t="shared" si="141"/>
        <v>2</v>
      </c>
      <c r="F194" s="53" t="s">
        <v>31</v>
      </c>
      <c r="G194" s="54" t="s">
        <v>33</v>
      </c>
      <c r="H194" s="181">
        <f t="shared" si="175"/>
        <v>1</v>
      </c>
      <c r="I194" s="181">
        <f t="shared" si="207"/>
        <v>1</v>
      </c>
      <c r="J194" s="181">
        <f t="shared" si="176"/>
        <v>1</v>
      </c>
      <c r="K194" s="181">
        <f t="shared" si="177"/>
        <v>1</v>
      </c>
      <c r="L194" s="181">
        <f t="shared" si="178"/>
        <v>1</v>
      </c>
      <c r="M194" s="181">
        <f t="shared" si="179"/>
        <v>1</v>
      </c>
      <c r="N194" s="181">
        <f t="shared" si="180"/>
        <v>1</v>
      </c>
      <c r="O194" s="181">
        <f t="shared" si="181"/>
        <v>1</v>
      </c>
      <c r="P194" s="189">
        <v>0</v>
      </c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  <c r="AR194" s="104"/>
      <c r="AS194" s="104"/>
      <c r="AT194" s="104"/>
      <c r="AU194" s="104"/>
      <c r="AV194" s="104"/>
      <c r="AW194" s="104"/>
      <c r="AX194" s="104"/>
      <c r="AY194" s="104"/>
      <c r="AZ194" s="104"/>
      <c r="BA194" s="104"/>
      <c r="BB194" s="104"/>
      <c r="BC194" s="104"/>
      <c r="BD194" s="104"/>
      <c r="BE194" s="104"/>
      <c r="BF194" s="104"/>
      <c r="BG194" s="104"/>
      <c r="BH194" s="104"/>
      <c r="BI194" s="104"/>
      <c r="BJ194" s="104"/>
      <c r="BK194" s="104"/>
      <c r="BL194" s="104"/>
      <c r="BM194" s="104"/>
      <c r="BN194" s="104"/>
      <c r="BO194" s="104"/>
      <c r="BP194" s="104"/>
      <c r="BQ194" s="104"/>
      <c r="BR194" s="104"/>
      <c r="BS194" s="104"/>
      <c r="BT194" s="104"/>
      <c r="BU194" s="104"/>
      <c r="BV194" s="104"/>
      <c r="BW194" s="104"/>
      <c r="BX194" s="104"/>
      <c r="BY194" s="104"/>
      <c r="BZ194" s="104"/>
      <c r="CA194" s="104"/>
      <c r="CB194" s="104"/>
      <c r="CC194" s="104"/>
      <c r="CD194" s="104"/>
      <c r="CE194" s="104"/>
      <c r="CF194" s="104"/>
      <c r="CG194" s="104"/>
      <c r="CH194" s="104"/>
      <c r="CI194" s="104"/>
      <c r="CJ194" s="104"/>
      <c r="CK194" s="104"/>
      <c r="CL194" s="104"/>
      <c r="CM194" s="104"/>
      <c r="CN194" s="104"/>
      <c r="CO194" s="104"/>
      <c r="CP194" s="104"/>
      <c r="CQ194" s="104"/>
      <c r="CR194" s="104"/>
      <c r="CS194" s="104"/>
      <c r="CT194" s="104"/>
      <c r="CU194" s="104"/>
      <c r="CV194" s="104"/>
      <c r="CW194" s="104"/>
      <c r="CX194" s="104"/>
      <c r="CY194" s="104"/>
      <c r="CZ194" s="104"/>
      <c r="DA194" s="104"/>
      <c r="DB194" s="104"/>
      <c r="DC194" s="104"/>
      <c r="DD194" s="104"/>
      <c r="DE194" s="104"/>
      <c r="DF194" s="104"/>
      <c r="DG194" s="104"/>
      <c r="DH194" s="104"/>
      <c r="DI194" s="104"/>
      <c r="DJ194" s="104"/>
      <c r="DK194" s="104"/>
      <c r="DL194" s="104"/>
      <c r="DM194" s="104"/>
      <c r="DN194" s="104"/>
      <c r="DO194" s="104"/>
      <c r="DP194" s="104"/>
      <c r="DQ194" s="104"/>
      <c r="DR194" s="104"/>
      <c r="DS194" s="104"/>
      <c r="DT194" s="104"/>
      <c r="DU194" s="104"/>
      <c r="DV194" s="104"/>
      <c r="DW194" s="104"/>
      <c r="DX194" s="104"/>
      <c r="DY194" s="104"/>
      <c r="DZ194" s="104"/>
      <c r="EA194" s="104"/>
      <c r="EB194" s="104"/>
      <c r="EC194" s="104"/>
      <c r="ED194" s="104"/>
      <c r="EE194" s="104"/>
      <c r="EF194" s="104"/>
      <c r="EG194" s="104"/>
      <c r="EH194" s="104"/>
      <c r="EI194" s="104"/>
      <c r="EJ194" s="104"/>
      <c r="EK194" s="104"/>
      <c r="EL194" s="104"/>
      <c r="EM194" s="104"/>
      <c r="EN194" s="104"/>
      <c r="EO194" s="104"/>
      <c r="EP194" s="104"/>
      <c r="EQ194" s="104"/>
      <c r="ER194" s="104"/>
      <c r="ES194" s="104"/>
      <c r="ET194" s="104"/>
      <c r="EU194" s="104"/>
      <c r="EV194" s="104"/>
      <c r="EW194" s="104"/>
      <c r="EX194" s="104"/>
      <c r="EY194" s="104"/>
      <c r="EZ194" s="104"/>
      <c r="FA194" s="104"/>
      <c r="FB194" s="104"/>
      <c r="FC194" s="104"/>
      <c r="FD194" s="104"/>
      <c r="FE194" s="104"/>
      <c r="FF194" s="104"/>
      <c r="FG194" s="104"/>
      <c r="FH194" s="104"/>
      <c r="FI194" s="104"/>
      <c r="FJ194" s="104"/>
      <c r="FK194" s="104"/>
      <c r="FL194" s="104"/>
      <c r="FM194" s="104"/>
      <c r="FN194" s="104"/>
      <c r="FO194" s="104"/>
      <c r="FP194" s="104"/>
      <c r="FQ194" s="104"/>
      <c r="FR194" s="104"/>
      <c r="FS194" s="104"/>
      <c r="FT194" s="104"/>
      <c r="FU194" s="104"/>
      <c r="FV194" s="104"/>
      <c r="FW194" s="104"/>
      <c r="FX194" s="104"/>
      <c r="FY194" s="104"/>
      <c r="FZ194" s="104"/>
      <c r="GA194" s="104"/>
      <c r="GB194" s="104"/>
      <c r="GC194" s="104"/>
      <c r="GD194" s="104"/>
      <c r="GE194" s="104"/>
      <c r="GF194" s="104"/>
      <c r="GG194" s="104"/>
      <c r="GH194" s="104"/>
      <c r="GI194" s="104"/>
      <c r="GJ194" s="104"/>
      <c r="GK194" s="104"/>
      <c r="GL194" s="104"/>
      <c r="GM194" s="104"/>
      <c r="GN194" s="104"/>
      <c r="GO194" s="104"/>
      <c r="GP194" s="104"/>
      <c r="GQ194" s="104"/>
      <c r="GR194" s="104"/>
      <c r="GS194" s="104"/>
      <c r="GT194" s="104"/>
      <c r="GU194" s="104"/>
      <c r="GV194" s="104"/>
      <c r="GW194" s="104"/>
      <c r="GX194" s="104"/>
      <c r="GY194" s="104"/>
      <c r="GZ194" s="104"/>
      <c r="HA194" s="104"/>
      <c r="HB194" s="104"/>
      <c r="HC194" s="104"/>
      <c r="HD194" s="104"/>
      <c r="HE194" s="104"/>
      <c r="HF194" s="104"/>
      <c r="HG194" s="104"/>
      <c r="HH194" s="104"/>
      <c r="HI194" s="104"/>
      <c r="HJ194" s="104"/>
      <c r="HK194" s="104"/>
      <c r="HL194" s="104"/>
      <c r="HM194" s="104"/>
      <c r="HN194" s="104"/>
      <c r="HO194" s="104"/>
      <c r="HP194" s="104"/>
      <c r="HQ194" s="104"/>
      <c r="HR194" s="104"/>
      <c r="HS194" s="104"/>
      <c r="HT194" s="104"/>
      <c r="HU194" s="104"/>
      <c r="HV194" s="104"/>
      <c r="HW194" s="104"/>
      <c r="HX194" s="104"/>
      <c r="HY194" s="104"/>
      <c r="HZ194" s="104"/>
      <c r="IA194" s="104"/>
      <c r="IB194" s="104"/>
      <c r="IC194" s="104"/>
      <c r="ID194" s="104"/>
      <c r="IE194" s="104"/>
      <c r="IF194" s="104"/>
      <c r="IG194" s="104"/>
      <c r="IH194" s="104"/>
      <c r="II194" s="104"/>
      <c r="IJ194" s="104"/>
      <c r="IK194" s="104"/>
      <c r="IL194" s="104"/>
      <c r="IM194" s="104"/>
      <c r="IN194" s="104"/>
      <c r="IO194" s="104"/>
      <c r="IP194" s="104"/>
      <c r="IQ194" s="104"/>
      <c r="IR194" s="104"/>
      <c r="IS194" s="104"/>
      <c r="IT194" s="104"/>
      <c r="IU194" s="104"/>
      <c r="IV194" s="104"/>
      <c r="IW194" s="104"/>
    </row>
    <row r="195" spans="1:257" outlineLevel="1" x14ac:dyDescent="0.2">
      <c r="A195" s="107" t="s">
        <v>14</v>
      </c>
      <c r="B195" s="54" t="s">
        <v>85</v>
      </c>
      <c r="C195" s="53">
        <v>1</v>
      </c>
      <c r="D195" s="191">
        <v>0.5</v>
      </c>
      <c r="E195" s="202">
        <f t="shared" si="141"/>
        <v>2</v>
      </c>
      <c r="F195" s="53" t="s">
        <v>31</v>
      </c>
      <c r="G195" s="54" t="s">
        <v>78</v>
      </c>
      <c r="H195" s="181">
        <f t="shared" si="175"/>
        <v>1</v>
      </c>
      <c r="I195" s="181">
        <f t="shared" si="207"/>
        <v>1</v>
      </c>
      <c r="J195" s="181">
        <f t="shared" si="176"/>
        <v>1</v>
      </c>
      <c r="K195" s="181">
        <f t="shared" si="177"/>
        <v>1</v>
      </c>
      <c r="L195" s="181">
        <f t="shared" si="178"/>
        <v>1</v>
      </c>
      <c r="M195" s="181">
        <f t="shared" si="179"/>
        <v>1</v>
      </c>
      <c r="N195" s="181">
        <f t="shared" si="180"/>
        <v>1</v>
      </c>
      <c r="O195" s="181">
        <f t="shared" si="181"/>
        <v>1</v>
      </c>
      <c r="P195" s="189">
        <v>0</v>
      </c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04"/>
      <c r="AT195" s="104"/>
      <c r="AU195" s="104"/>
      <c r="AV195" s="104"/>
      <c r="AW195" s="104"/>
      <c r="AX195" s="104"/>
      <c r="AY195" s="104"/>
      <c r="AZ195" s="104"/>
      <c r="BA195" s="104"/>
      <c r="BB195" s="104"/>
      <c r="BC195" s="104"/>
      <c r="BD195" s="104"/>
      <c r="BE195" s="104"/>
      <c r="BF195" s="104"/>
      <c r="BG195" s="104"/>
      <c r="BH195" s="104"/>
      <c r="BI195" s="104"/>
      <c r="BJ195" s="104"/>
      <c r="BK195" s="104"/>
      <c r="BL195" s="104"/>
      <c r="BM195" s="104"/>
      <c r="BN195" s="104"/>
      <c r="BO195" s="104"/>
      <c r="BP195" s="104"/>
      <c r="BQ195" s="104"/>
      <c r="BR195" s="104"/>
      <c r="BS195" s="104"/>
      <c r="BT195" s="104"/>
      <c r="BU195" s="104"/>
      <c r="BV195" s="104"/>
      <c r="BW195" s="104"/>
      <c r="BX195" s="104"/>
      <c r="BY195" s="104"/>
      <c r="BZ195" s="104"/>
      <c r="CA195" s="104"/>
      <c r="CB195" s="104"/>
      <c r="CC195" s="104"/>
      <c r="CD195" s="104"/>
      <c r="CE195" s="104"/>
      <c r="CF195" s="104"/>
      <c r="CG195" s="104"/>
      <c r="CH195" s="104"/>
      <c r="CI195" s="104"/>
      <c r="CJ195" s="104"/>
      <c r="CK195" s="104"/>
      <c r="CL195" s="104"/>
      <c r="CM195" s="104"/>
      <c r="CN195" s="104"/>
      <c r="CO195" s="104"/>
      <c r="CP195" s="104"/>
      <c r="CQ195" s="104"/>
      <c r="CR195" s="104"/>
      <c r="CS195" s="104"/>
      <c r="CT195" s="104"/>
      <c r="CU195" s="104"/>
      <c r="CV195" s="104"/>
      <c r="CW195" s="104"/>
      <c r="CX195" s="104"/>
      <c r="CY195" s="104"/>
      <c r="CZ195" s="104"/>
      <c r="DA195" s="104"/>
      <c r="DB195" s="104"/>
      <c r="DC195" s="104"/>
      <c r="DD195" s="104"/>
      <c r="DE195" s="104"/>
      <c r="DF195" s="104"/>
      <c r="DG195" s="104"/>
      <c r="DH195" s="104"/>
      <c r="DI195" s="104"/>
      <c r="DJ195" s="104"/>
      <c r="DK195" s="104"/>
      <c r="DL195" s="104"/>
      <c r="DM195" s="104"/>
      <c r="DN195" s="104"/>
      <c r="DO195" s="104"/>
      <c r="DP195" s="104"/>
      <c r="DQ195" s="104"/>
      <c r="DR195" s="104"/>
      <c r="DS195" s="104"/>
      <c r="DT195" s="104"/>
      <c r="DU195" s="104"/>
      <c r="DV195" s="104"/>
      <c r="DW195" s="104"/>
      <c r="DX195" s="104"/>
      <c r="DY195" s="104"/>
      <c r="DZ195" s="104"/>
      <c r="EA195" s="104"/>
      <c r="EB195" s="104"/>
      <c r="EC195" s="104"/>
      <c r="ED195" s="104"/>
      <c r="EE195" s="104"/>
      <c r="EF195" s="104"/>
      <c r="EG195" s="104"/>
      <c r="EH195" s="104"/>
      <c r="EI195" s="104"/>
      <c r="EJ195" s="104"/>
      <c r="EK195" s="104"/>
      <c r="EL195" s="104"/>
      <c r="EM195" s="104"/>
      <c r="EN195" s="104"/>
      <c r="EO195" s="104"/>
      <c r="EP195" s="104"/>
      <c r="EQ195" s="104"/>
      <c r="ER195" s="104"/>
      <c r="ES195" s="104"/>
      <c r="ET195" s="104"/>
      <c r="EU195" s="104"/>
      <c r="EV195" s="104"/>
      <c r="EW195" s="104"/>
      <c r="EX195" s="104"/>
      <c r="EY195" s="104"/>
      <c r="EZ195" s="104"/>
      <c r="FA195" s="104"/>
      <c r="FB195" s="104"/>
      <c r="FC195" s="104"/>
      <c r="FD195" s="104"/>
      <c r="FE195" s="104"/>
      <c r="FF195" s="104"/>
      <c r="FG195" s="104"/>
      <c r="FH195" s="104"/>
      <c r="FI195" s="104"/>
      <c r="FJ195" s="104"/>
      <c r="FK195" s="104"/>
      <c r="FL195" s="104"/>
      <c r="FM195" s="104"/>
      <c r="FN195" s="104"/>
      <c r="FO195" s="104"/>
      <c r="FP195" s="104"/>
      <c r="FQ195" s="104"/>
      <c r="FR195" s="104"/>
      <c r="FS195" s="104"/>
      <c r="FT195" s="104"/>
      <c r="FU195" s="104"/>
      <c r="FV195" s="104"/>
      <c r="FW195" s="104"/>
      <c r="FX195" s="104"/>
      <c r="FY195" s="104"/>
      <c r="FZ195" s="104"/>
      <c r="GA195" s="104"/>
      <c r="GB195" s="104"/>
      <c r="GC195" s="104"/>
      <c r="GD195" s="104"/>
      <c r="GE195" s="104"/>
      <c r="GF195" s="104"/>
      <c r="GG195" s="104"/>
      <c r="GH195" s="104"/>
      <c r="GI195" s="104"/>
      <c r="GJ195" s="104"/>
      <c r="GK195" s="104"/>
      <c r="GL195" s="104"/>
      <c r="GM195" s="104"/>
      <c r="GN195" s="104"/>
      <c r="GO195" s="104"/>
      <c r="GP195" s="104"/>
      <c r="GQ195" s="104"/>
      <c r="GR195" s="104"/>
      <c r="GS195" s="104"/>
      <c r="GT195" s="104"/>
      <c r="GU195" s="104"/>
      <c r="GV195" s="104"/>
      <c r="GW195" s="104"/>
      <c r="GX195" s="104"/>
      <c r="GY195" s="104"/>
      <c r="GZ195" s="104"/>
      <c r="HA195" s="104"/>
      <c r="HB195" s="104"/>
      <c r="HC195" s="104"/>
      <c r="HD195" s="104"/>
      <c r="HE195" s="104"/>
      <c r="HF195" s="104"/>
      <c r="HG195" s="104"/>
      <c r="HH195" s="104"/>
      <c r="HI195" s="104"/>
      <c r="HJ195" s="104"/>
      <c r="HK195" s="104"/>
      <c r="HL195" s="104"/>
      <c r="HM195" s="104"/>
      <c r="HN195" s="104"/>
      <c r="HO195" s="104"/>
      <c r="HP195" s="104"/>
      <c r="HQ195" s="104"/>
      <c r="HR195" s="104"/>
      <c r="HS195" s="104"/>
      <c r="HT195" s="104"/>
      <c r="HU195" s="104"/>
      <c r="HV195" s="104"/>
      <c r="HW195" s="104"/>
      <c r="HX195" s="104"/>
      <c r="HY195" s="104"/>
      <c r="HZ195" s="104"/>
      <c r="IA195" s="104"/>
      <c r="IB195" s="104"/>
      <c r="IC195" s="104"/>
      <c r="ID195" s="104"/>
      <c r="IE195" s="104"/>
      <c r="IF195" s="104"/>
      <c r="IG195" s="104"/>
      <c r="IH195" s="104"/>
      <c r="II195" s="104"/>
      <c r="IJ195" s="104"/>
      <c r="IK195" s="104"/>
      <c r="IL195" s="104"/>
      <c r="IM195" s="104"/>
      <c r="IN195" s="104"/>
      <c r="IO195" s="104"/>
      <c r="IP195" s="104"/>
      <c r="IQ195" s="104"/>
      <c r="IR195" s="104"/>
      <c r="IS195" s="104"/>
      <c r="IT195" s="104"/>
      <c r="IU195" s="104"/>
      <c r="IV195" s="104"/>
      <c r="IW195" s="104"/>
    </row>
    <row r="196" spans="1:257" outlineLevel="1" x14ac:dyDescent="0.2">
      <c r="A196" s="107" t="s">
        <v>14</v>
      </c>
      <c r="B196" s="54" t="s">
        <v>85</v>
      </c>
      <c r="C196" s="53">
        <v>1</v>
      </c>
      <c r="D196" s="191">
        <v>0.5</v>
      </c>
      <c r="E196" s="202">
        <f t="shared" si="141"/>
        <v>2</v>
      </c>
      <c r="F196" s="53" t="s">
        <v>31</v>
      </c>
      <c r="G196" s="54" t="s">
        <v>87</v>
      </c>
      <c r="H196" s="181">
        <f t="shared" si="175"/>
        <v>1</v>
      </c>
      <c r="I196" s="181">
        <f t="shared" si="207"/>
        <v>1</v>
      </c>
      <c r="J196" s="181">
        <f t="shared" si="176"/>
        <v>1</v>
      </c>
      <c r="K196" s="181">
        <f t="shared" si="177"/>
        <v>1</v>
      </c>
      <c r="L196" s="181">
        <f t="shared" si="178"/>
        <v>1</v>
      </c>
      <c r="M196" s="181">
        <f t="shared" si="179"/>
        <v>1</v>
      </c>
      <c r="N196" s="181">
        <f t="shared" si="180"/>
        <v>1</v>
      </c>
      <c r="O196" s="181">
        <f t="shared" si="181"/>
        <v>1</v>
      </c>
      <c r="P196" s="189">
        <v>0</v>
      </c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104"/>
      <c r="AV196" s="104"/>
      <c r="AW196" s="104"/>
      <c r="AX196" s="104"/>
      <c r="AY196" s="104"/>
      <c r="AZ196" s="104"/>
      <c r="BA196" s="104"/>
      <c r="BB196" s="104"/>
      <c r="BC196" s="104"/>
      <c r="BD196" s="104"/>
      <c r="BE196" s="104"/>
      <c r="BF196" s="104"/>
      <c r="BG196" s="104"/>
      <c r="BH196" s="104"/>
      <c r="BI196" s="104"/>
      <c r="BJ196" s="104"/>
      <c r="BK196" s="104"/>
      <c r="BL196" s="104"/>
      <c r="BM196" s="104"/>
      <c r="BN196" s="104"/>
      <c r="BO196" s="104"/>
      <c r="BP196" s="104"/>
      <c r="BQ196" s="104"/>
      <c r="BR196" s="104"/>
      <c r="BS196" s="104"/>
      <c r="BT196" s="104"/>
      <c r="BU196" s="104"/>
      <c r="BV196" s="104"/>
      <c r="BW196" s="104"/>
      <c r="BX196" s="104"/>
      <c r="BY196" s="104"/>
      <c r="BZ196" s="104"/>
      <c r="CA196" s="104"/>
      <c r="CB196" s="104"/>
      <c r="CC196" s="104"/>
      <c r="CD196" s="104"/>
      <c r="CE196" s="104"/>
      <c r="CF196" s="104"/>
      <c r="CG196" s="104"/>
      <c r="CH196" s="104"/>
      <c r="CI196" s="104"/>
      <c r="CJ196" s="104"/>
      <c r="CK196" s="104"/>
      <c r="CL196" s="104"/>
      <c r="CM196" s="104"/>
      <c r="CN196" s="104"/>
      <c r="CO196" s="104"/>
      <c r="CP196" s="104"/>
      <c r="CQ196" s="104"/>
      <c r="CR196" s="104"/>
      <c r="CS196" s="104"/>
      <c r="CT196" s="104"/>
      <c r="CU196" s="104"/>
      <c r="CV196" s="104"/>
      <c r="CW196" s="104"/>
      <c r="CX196" s="104"/>
      <c r="CY196" s="104"/>
      <c r="CZ196" s="104"/>
      <c r="DA196" s="104"/>
      <c r="DB196" s="104"/>
      <c r="DC196" s="104"/>
      <c r="DD196" s="104"/>
      <c r="DE196" s="104"/>
      <c r="DF196" s="104"/>
      <c r="DG196" s="104"/>
      <c r="DH196" s="104"/>
      <c r="DI196" s="104"/>
      <c r="DJ196" s="104"/>
      <c r="DK196" s="104"/>
      <c r="DL196" s="104"/>
      <c r="DM196" s="104"/>
      <c r="DN196" s="104"/>
      <c r="DO196" s="104"/>
      <c r="DP196" s="104"/>
      <c r="DQ196" s="104"/>
      <c r="DR196" s="104"/>
      <c r="DS196" s="104"/>
      <c r="DT196" s="104"/>
      <c r="DU196" s="104"/>
      <c r="DV196" s="104"/>
      <c r="DW196" s="104"/>
      <c r="DX196" s="104"/>
      <c r="DY196" s="104"/>
      <c r="DZ196" s="104"/>
      <c r="EA196" s="104"/>
      <c r="EB196" s="104"/>
      <c r="EC196" s="104"/>
      <c r="ED196" s="104"/>
      <c r="EE196" s="104"/>
      <c r="EF196" s="104"/>
      <c r="EG196" s="104"/>
      <c r="EH196" s="104"/>
      <c r="EI196" s="104"/>
      <c r="EJ196" s="104"/>
      <c r="EK196" s="104"/>
      <c r="EL196" s="104"/>
      <c r="EM196" s="104"/>
      <c r="EN196" s="104"/>
      <c r="EO196" s="104"/>
      <c r="EP196" s="104"/>
      <c r="EQ196" s="104"/>
      <c r="ER196" s="104"/>
      <c r="ES196" s="104"/>
      <c r="ET196" s="104"/>
      <c r="EU196" s="104"/>
      <c r="EV196" s="104"/>
      <c r="EW196" s="104"/>
      <c r="EX196" s="104"/>
      <c r="EY196" s="104"/>
      <c r="EZ196" s="104"/>
      <c r="FA196" s="104"/>
      <c r="FB196" s="104"/>
      <c r="FC196" s="104"/>
      <c r="FD196" s="104"/>
      <c r="FE196" s="104"/>
      <c r="FF196" s="104"/>
      <c r="FG196" s="104"/>
      <c r="FH196" s="104"/>
      <c r="FI196" s="104"/>
      <c r="FJ196" s="104"/>
      <c r="FK196" s="104"/>
      <c r="FL196" s="104"/>
      <c r="FM196" s="104"/>
      <c r="FN196" s="104"/>
      <c r="FO196" s="104"/>
      <c r="FP196" s="104"/>
      <c r="FQ196" s="104"/>
      <c r="FR196" s="104"/>
      <c r="FS196" s="104"/>
      <c r="FT196" s="104"/>
      <c r="FU196" s="104"/>
      <c r="FV196" s="104"/>
      <c r="FW196" s="104"/>
      <c r="FX196" s="104"/>
      <c r="FY196" s="104"/>
      <c r="FZ196" s="104"/>
      <c r="GA196" s="104"/>
      <c r="GB196" s="104"/>
      <c r="GC196" s="104"/>
      <c r="GD196" s="104"/>
      <c r="GE196" s="104"/>
      <c r="GF196" s="104"/>
      <c r="GG196" s="104"/>
      <c r="GH196" s="104"/>
      <c r="GI196" s="104"/>
      <c r="GJ196" s="104"/>
      <c r="GK196" s="104"/>
      <c r="GL196" s="104"/>
      <c r="GM196" s="104"/>
      <c r="GN196" s="104"/>
      <c r="GO196" s="104"/>
      <c r="GP196" s="104"/>
      <c r="GQ196" s="104"/>
      <c r="GR196" s="104"/>
      <c r="GS196" s="104"/>
      <c r="GT196" s="104"/>
      <c r="GU196" s="104"/>
      <c r="GV196" s="104"/>
      <c r="GW196" s="104"/>
      <c r="GX196" s="104"/>
      <c r="GY196" s="104"/>
      <c r="GZ196" s="104"/>
      <c r="HA196" s="104"/>
      <c r="HB196" s="104"/>
      <c r="HC196" s="104"/>
      <c r="HD196" s="104"/>
      <c r="HE196" s="104"/>
      <c r="HF196" s="104"/>
      <c r="HG196" s="104"/>
      <c r="HH196" s="104"/>
      <c r="HI196" s="104"/>
      <c r="HJ196" s="104"/>
      <c r="HK196" s="104"/>
      <c r="HL196" s="104"/>
      <c r="HM196" s="104"/>
      <c r="HN196" s="104"/>
      <c r="HO196" s="104"/>
      <c r="HP196" s="104"/>
      <c r="HQ196" s="104"/>
      <c r="HR196" s="104"/>
      <c r="HS196" s="104"/>
      <c r="HT196" s="104"/>
      <c r="HU196" s="104"/>
      <c r="HV196" s="104"/>
      <c r="HW196" s="104"/>
      <c r="HX196" s="104"/>
      <c r="HY196" s="104"/>
      <c r="HZ196" s="104"/>
      <c r="IA196" s="104"/>
      <c r="IB196" s="104"/>
      <c r="IC196" s="104"/>
      <c r="ID196" s="104"/>
      <c r="IE196" s="104"/>
      <c r="IF196" s="104"/>
      <c r="IG196" s="104"/>
      <c r="IH196" s="104"/>
      <c r="II196" s="104"/>
      <c r="IJ196" s="104"/>
      <c r="IK196" s="104"/>
      <c r="IL196" s="104"/>
      <c r="IM196" s="104"/>
      <c r="IN196" s="104"/>
      <c r="IO196" s="104"/>
      <c r="IP196" s="104"/>
      <c r="IQ196" s="104"/>
      <c r="IR196" s="104"/>
      <c r="IS196" s="104"/>
      <c r="IT196" s="104"/>
      <c r="IU196" s="104"/>
      <c r="IV196" s="104"/>
      <c r="IW196" s="104"/>
    </row>
    <row r="197" spans="1:257" outlineLevel="1" x14ac:dyDescent="0.2">
      <c r="A197" s="107" t="s">
        <v>14</v>
      </c>
      <c r="B197" s="54" t="s">
        <v>85</v>
      </c>
      <c r="C197" s="53">
        <v>1</v>
      </c>
      <c r="D197" s="191">
        <v>0.5</v>
      </c>
      <c r="E197" s="202">
        <f t="shared" si="141"/>
        <v>2</v>
      </c>
      <c r="F197" s="53" t="s">
        <v>31</v>
      </c>
      <c r="G197" s="54" t="s">
        <v>77</v>
      </c>
      <c r="H197" s="181">
        <f t="shared" si="175"/>
        <v>1</v>
      </c>
      <c r="I197" s="181">
        <f t="shared" si="207"/>
        <v>1</v>
      </c>
      <c r="J197" s="181">
        <f t="shared" si="176"/>
        <v>1</v>
      </c>
      <c r="K197" s="181">
        <f t="shared" si="177"/>
        <v>1</v>
      </c>
      <c r="L197" s="181">
        <f t="shared" si="178"/>
        <v>1</v>
      </c>
      <c r="M197" s="181">
        <f t="shared" si="179"/>
        <v>1</v>
      </c>
      <c r="N197" s="181">
        <f t="shared" si="180"/>
        <v>1</v>
      </c>
      <c r="O197" s="181">
        <f t="shared" si="181"/>
        <v>1</v>
      </c>
      <c r="P197" s="189">
        <v>0</v>
      </c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  <c r="AV197" s="104"/>
      <c r="AW197" s="104"/>
      <c r="AX197" s="104"/>
      <c r="AY197" s="104"/>
      <c r="AZ197" s="104"/>
      <c r="BA197" s="104"/>
      <c r="BB197" s="104"/>
      <c r="BC197" s="104"/>
      <c r="BD197" s="104"/>
      <c r="BE197" s="104"/>
      <c r="BF197" s="104"/>
      <c r="BG197" s="104"/>
      <c r="BH197" s="104"/>
      <c r="BI197" s="104"/>
      <c r="BJ197" s="104"/>
      <c r="BK197" s="104"/>
      <c r="BL197" s="104"/>
      <c r="BM197" s="104"/>
      <c r="BN197" s="104"/>
      <c r="BO197" s="104"/>
      <c r="BP197" s="104"/>
      <c r="BQ197" s="104"/>
      <c r="BR197" s="104"/>
      <c r="BS197" s="104"/>
      <c r="BT197" s="104"/>
      <c r="BU197" s="104"/>
      <c r="BV197" s="104"/>
      <c r="BW197" s="104"/>
      <c r="BX197" s="104"/>
      <c r="BY197" s="104"/>
      <c r="BZ197" s="104"/>
      <c r="CA197" s="104"/>
      <c r="CB197" s="104"/>
      <c r="CC197" s="104"/>
      <c r="CD197" s="104"/>
      <c r="CE197" s="104"/>
      <c r="CF197" s="104"/>
      <c r="CG197" s="104"/>
      <c r="CH197" s="104"/>
      <c r="CI197" s="104"/>
      <c r="CJ197" s="104"/>
      <c r="CK197" s="104"/>
      <c r="CL197" s="104"/>
      <c r="CM197" s="104"/>
      <c r="CN197" s="104"/>
      <c r="CO197" s="104"/>
      <c r="CP197" s="104"/>
      <c r="CQ197" s="104"/>
      <c r="CR197" s="104"/>
      <c r="CS197" s="104"/>
      <c r="CT197" s="104"/>
      <c r="CU197" s="104"/>
      <c r="CV197" s="104"/>
      <c r="CW197" s="104"/>
      <c r="CX197" s="104"/>
      <c r="CY197" s="104"/>
      <c r="CZ197" s="104"/>
      <c r="DA197" s="104"/>
      <c r="DB197" s="104"/>
      <c r="DC197" s="104"/>
      <c r="DD197" s="104"/>
      <c r="DE197" s="104"/>
      <c r="DF197" s="104"/>
      <c r="DG197" s="104"/>
      <c r="DH197" s="104"/>
      <c r="DI197" s="104"/>
      <c r="DJ197" s="104"/>
      <c r="DK197" s="104"/>
      <c r="DL197" s="104"/>
      <c r="DM197" s="104"/>
      <c r="DN197" s="104"/>
      <c r="DO197" s="104"/>
      <c r="DP197" s="104"/>
      <c r="DQ197" s="104"/>
      <c r="DR197" s="104"/>
      <c r="DS197" s="104"/>
      <c r="DT197" s="104"/>
      <c r="DU197" s="104"/>
      <c r="DV197" s="104"/>
      <c r="DW197" s="104"/>
      <c r="DX197" s="104"/>
      <c r="DY197" s="104"/>
      <c r="DZ197" s="104"/>
      <c r="EA197" s="104"/>
      <c r="EB197" s="104"/>
      <c r="EC197" s="104"/>
      <c r="ED197" s="104"/>
      <c r="EE197" s="104"/>
      <c r="EF197" s="104"/>
      <c r="EG197" s="104"/>
      <c r="EH197" s="104"/>
      <c r="EI197" s="104"/>
      <c r="EJ197" s="104"/>
      <c r="EK197" s="104"/>
      <c r="EL197" s="104"/>
      <c r="EM197" s="104"/>
      <c r="EN197" s="104"/>
      <c r="EO197" s="104"/>
      <c r="EP197" s="104"/>
      <c r="EQ197" s="104"/>
      <c r="ER197" s="104"/>
      <c r="ES197" s="104"/>
      <c r="ET197" s="104"/>
      <c r="EU197" s="104"/>
      <c r="EV197" s="104"/>
      <c r="EW197" s="104"/>
      <c r="EX197" s="104"/>
      <c r="EY197" s="104"/>
      <c r="EZ197" s="104"/>
      <c r="FA197" s="104"/>
      <c r="FB197" s="104"/>
      <c r="FC197" s="104"/>
      <c r="FD197" s="104"/>
      <c r="FE197" s="104"/>
      <c r="FF197" s="104"/>
      <c r="FG197" s="104"/>
      <c r="FH197" s="104"/>
      <c r="FI197" s="104"/>
      <c r="FJ197" s="104"/>
      <c r="FK197" s="104"/>
      <c r="FL197" s="104"/>
      <c r="FM197" s="104"/>
      <c r="FN197" s="104"/>
      <c r="FO197" s="104"/>
      <c r="FP197" s="104"/>
      <c r="FQ197" s="104"/>
      <c r="FR197" s="104"/>
      <c r="FS197" s="104"/>
      <c r="FT197" s="104"/>
      <c r="FU197" s="104"/>
      <c r="FV197" s="104"/>
      <c r="FW197" s="104"/>
      <c r="FX197" s="104"/>
      <c r="FY197" s="104"/>
      <c r="FZ197" s="104"/>
      <c r="GA197" s="104"/>
      <c r="GB197" s="104"/>
      <c r="GC197" s="104"/>
      <c r="GD197" s="104"/>
      <c r="GE197" s="104"/>
      <c r="GF197" s="104"/>
      <c r="GG197" s="104"/>
      <c r="GH197" s="104"/>
      <c r="GI197" s="104"/>
      <c r="GJ197" s="104"/>
      <c r="GK197" s="104"/>
      <c r="GL197" s="104"/>
      <c r="GM197" s="104"/>
      <c r="GN197" s="104"/>
      <c r="GO197" s="104"/>
      <c r="GP197" s="104"/>
      <c r="GQ197" s="104"/>
      <c r="GR197" s="104"/>
      <c r="GS197" s="104"/>
      <c r="GT197" s="104"/>
      <c r="GU197" s="104"/>
      <c r="GV197" s="104"/>
      <c r="GW197" s="104"/>
      <c r="GX197" s="104"/>
      <c r="GY197" s="104"/>
      <c r="GZ197" s="104"/>
      <c r="HA197" s="104"/>
      <c r="HB197" s="104"/>
      <c r="HC197" s="104"/>
      <c r="HD197" s="104"/>
      <c r="HE197" s="104"/>
      <c r="HF197" s="104"/>
      <c r="HG197" s="104"/>
      <c r="HH197" s="104"/>
      <c r="HI197" s="104"/>
      <c r="HJ197" s="104"/>
      <c r="HK197" s="104"/>
      <c r="HL197" s="104"/>
      <c r="HM197" s="104"/>
      <c r="HN197" s="104"/>
      <c r="HO197" s="104"/>
      <c r="HP197" s="104"/>
      <c r="HQ197" s="104"/>
      <c r="HR197" s="104"/>
      <c r="HS197" s="104"/>
      <c r="HT197" s="104"/>
      <c r="HU197" s="104"/>
      <c r="HV197" s="104"/>
      <c r="HW197" s="104"/>
      <c r="HX197" s="104"/>
      <c r="HY197" s="104"/>
      <c r="HZ197" s="104"/>
      <c r="IA197" s="104"/>
      <c r="IB197" s="104"/>
      <c r="IC197" s="104"/>
      <c r="ID197" s="104"/>
      <c r="IE197" s="104"/>
      <c r="IF197" s="104"/>
      <c r="IG197" s="104"/>
      <c r="IH197" s="104"/>
      <c r="II197" s="104"/>
      <c r="IJ197" s="104"/>
      <c r="IK197" s="104"/>
      <c r="IL197" s="104"/>
      <c r="IM197" s="104"/>
      <c r="IN197" s="104"/>
      <c r="IO197" s="104"/>
      <c r="IP197" s="104"/>
      <c r="IQ197" s="104"/>
      <c r="IR197" s="104"/>
      <c r="IS197" s="104"/>
      <c r="IT197" s="104"/>
      <c r="IU197" s="104"/>
      <c r="IV197" s="104"/>
      <c r="IW197" s="104"/>
    </row>
    <row r="198" spans="1:257" outlineLevel="1" x14ac:dyDescent="0.2">
      <c r="A198" s="107" t="s">
        <v>14</v>
      </c>
      <c r="B198" s="54" t="s">
        <v>85</v>
      </c>
      <c r="C198" s="53">
        <v>1</v>
      </c>
      <c r="D198" s="191">
        <v>0.5</v>
      </c>
      <c r="E198" s="202">
        <f t="shared" si="141"/>
        <v>2</v>
      </c>
      <c r="F198" s="53" t="s">
        <v>31</v>
      </c>
      <c r="G198" s="54" t="s">
        <v>88</v>
      </c>
      <c r="H198" s="181">
        <f t="shared" si="175"/>
        <v>1</v>
      </c>
      <c r="I198" s="181">
        <f t="shared" si="207"/>
        <v>1</v>
      </c>
      <c r="J198" s="181">
        <f t="shared" si="176"/>
        <v>1</v>
      </c>
      <c r="K198" s="181">
        <f t="shared" si="177"/>
        <v>1</v>
      </c>
      <c r="L198" s="181">
        <f t="shared" si="178"/>
        <v>1</v>
      </c>
      <c r="M198" s="181">
        <f t="shared" si="179"/>
        <v>1</v>
      </c>
      <c r="N198" s="181">
        <f t="shared" si="180"/>
        <v>1</v>
      </c>
      <c r="O198" s="181">
        <f t="shared" si="181"/>
        <v>1</v>
      </c>
      <c r="P198" s="189">
        <v>0</v>
      </c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  <c r="AS198" s="104"/>
      <c r="AT198" s="104"/>
      <c r="AU198" s="104"/>
      <c r="AV198" s="104"/>
      <c r="AW198" s="104"/>
      <c r="AX198" s="104"/>
      <c r="AY198" s="104"/>
      <c r="AZ198" s="104"/>
      <c r="BA198" s="104"/>
      <c r="BB198" s="104"/>
      <c r="BC198" s="104"/>
      <c r="BD198" s="104"/>
      <c r="BE198" s="104"/>
      <c r="BF198" s="104"/>
      <c r="BG198" s="104"/>
      <c r="BH198" s="104"/>
      <c r="BI198" s="104"/>
      <c r="BJ198" s="104"/>
      <c r="BK198" s="104"/>
      <c r="BL198" s="104"/>
      <c r="BM198" s="104"/>
      <c r="BN198" s="104"/>
      <c r="BO198" s="104"/>
      <c r="BP198" s="104"/>
      <c r="BQ198" s="104"/>
      <c r="BR198" s="104"/>
      <c r="BS198" s="104"/>
      <c r="BT198" s="104"/>
      <c r="BU198" s="104"/>
      <c r="BV198" s="104"/>
      <c r="BW198" s="104"/>
      <c r="BX198" s="104"/>
      <c r="BY198" s="104"/>
      <c r="BZ198" s="104"/>
      <c r="CA198" s="104"/>
      <c r="CB198" s="104"/>
      <c r="CC198" s="104"/>
      <c r="CD198" s="104"/>
      <c r="CE198" s="104"/>
      <c r="CF198" s="104"/>
      <c r="CG198" s="104"/>
      <c r="CH198" s="104"/>
      <c r="CI198" s="104"/>
      <c r="CJ198" s="104"/>
      <c r="CK198" s="104"/>
      <c r="CL198" s="104"/>
      <c r="CM198" s="104"/>
      <c r="CN198" s="104"/>
      <c r="CO198" s="104"/>
      <c r="CP198" s="104"/>
      <c r="CQ198" s="104"/>
      <c r="CR198" s="104"/>
      <c r="CS198" s="104"/>
      <c r="CT198" s="104"/>
      <c r="CU198" s="104"/>
      <c r="CV198" s="104"/>
      <c r="CW198" s="104"/>
      <c r="CX198" s="104"/>
      <c r="CY198" s="104"/>
      <c r="CZ198" s="104"/>
      <c r="DA198" s="104"/>
      <c r="DB198" s="104"/>
      <c r="DC198" s="104"/>
      <c r="DD198" s="104"/>
      <c r="DE198" s="104"/>
      <c r="DF198" s="104"/>
      <c r="DG198" s="104"/>
      <c r="DH198" s="104"/>
      <c r="DI198" s="104"/>
      <c r="DJ198" s="104"/>
      <c r="DK198" s="104"/>
      <c r="DL198" s="104"/>
      <c r="DM198" s="104"/>
      <c r="DN198" s="104"/>
      <c r="DO198" s="104"/>
      <c r="DP198" s="104"/>
      <c r="DQ198" s="104"/>
      <c r="DR198" s="104"/>
      <c r="DS198" s="104"/>
      <c r="DT198" s="104"/>
      <c r="DU198" s="104"/>
      <c r="DV198" s="104"/>
      <c r="DW198" s="104"/>
      <c r="DX198" s="104"/>
      <c r="DY198" s="104"/>
      <c r="DZ198" s="104"/>
      <c r="EA198" s="104"/>
      <c r="EB198" s="104"/>
      <c r="EC198" s="104"/>
      <c r="ED198" s="104"/>
      <c r="EE198" s="104"/>
      <c r="EF198" s="104"/>
      <c r="EG198" s="104"/>
      <c r="EH198" s="104"/>
      <c r="EI198" s="104"/>
      <c r="EJ198" s="104"/>
      <c r="EK198" s="104"/>
      <c r="EL198" s="104"/>
      <c r="EM198" s="104"/>
      <c r="EN198" s="104"/>
      <c r="EO198" s="104"/>
      <c r="EP198" s="104"/>
      <c r="EQ198" s="104"/>
      <c r="ER198" s="104"/>
      <c r="ES198" s="104"/>
      <c r="ET198" s="104"/>
      <c r="EU198" s="104"/>
      <c r="EV198" s="104"/>
      <c r="EW198" s="104"/>
      <c r="EX198" s="104"/>
      <c r="EY198" s="104"/>
      <c r="EZ198" s="104"/>
      <c r="FA198" s="104"/>
      <c r="FB198" s="104"/>
      <c r="FC198" s="104"/>
      <c r="FD198" s="104"/>
      <c r="FE198" s="104"/>
      <c r="FF198" s="104"/>
      <c r="FG198" s="104"/>
      <c r="FH198" s="104"/>
      <c r="FI198" s="104"/>
      <c r="FJ198" s="104"/>
      <c r="FK198" s="104"/>
      <c r="FL198" s="104"/>
      <c r="FM198" s="104"/>
      <c r="FN198" s="104"/>
      <c r="FO198" s="104"/>
      <c r="FP198" s="104"/>
      <c r="FQ198" s="104"/>
      <c r="FR198" s="104"/>
      <c r="FS198" s="104"/>
      <c r="FT198" s="104"/>
      <c r="FU198" s="104"/>
      <c r="FV198" s="104"/>
      <c r="FW198" s="104"/>
      <c r="FX198" s="104"/>
      <c r="FY198" s="104"/>
      <c r="FZ198" s="104"/>
      <c r="GA198" s="104"/>
      <c r="GB198" s="104"/>
      <c r="GC198" s="104"/>
      <c r="GD198" s="104"/>
      <c r="GE198" s="104"/>
      <c r="GF198" s="104"/>
      <c r="GG198" s="104"/>
      <c r="GH198" s="104"/>
      <c r="GI198" s="104"/>
      <c r="GJ198" s="104"/>
      <c r="GK198" s="104"/>
      <c r="GL198" s="104"/>
      <c r="GM198" s="104"/>
      <c r="GN198" s="104"/>
      <c r="GO198" s="104"/>
      <c r="GP198" s="104"/>
      <c r="GQ198" s="104"/>
      <c r="GR198" s="104"/>
      <c r="GS198" s="104"/>
      <c r="GT198" s="104"/>
      <c r="GU198" s="104"/>
      <c r="GV198" s="104"/>
      <c r="GW198" s="104"/>
      <c r="GX198" s="104"/>
      <c r="GY198" s="104"/>
      <c r="GZ198" s="104"/>
      <c r="HA198" s="104"/>
      <c r="HB198" s="104"/>
      <c r="HC198" s="104"/>
      <c r="HD198" s="104"/>
      <c r="HE198" s="104"/>
      <c r="HF198" s="104"/>
      <c r="HG198" s="104"/>
      <c r="HH198" s="104"/>
      <c r="HI198" s="104"/>
      <c r="HJ198" s="104"/>
      <c r="HK198" s="104"/>
      <c r="HL198" s="104"/>
      <c r="HM198" s="104"/>
      <c r="HN198" s="104"/>
      <c r="HO198" s="104"/>
      <c r="HP198" s="104"/>
      <c r="HQ198" s="104"/>
      <c r="HR198" s="104"/>
      <c r="HS198" s="104"/>
      <c r="HT198" s="104"/>
      <c r="HU198" s="104"/>
      <c r="HV198" s="104"/>
      <c r="HW198" s="104"/>
      <c r="HX198" s="104"/>
      <c r="HY198" s="104"/>
      <c r="HZ198" s="104"/>
      <c r="IA198" s="104"/>
      <c r="IB198" s="104"/>
      <c r="IC198" s="104"/>
      <c r="ID198" s="104"/>
      <c r="IE198" s="104"/>
      <c r="IF198" s="104"/>
      <c r="IG198" s="104"/>
      <c r="IH198" s="104"/>
      <c r="II198" s="104"/>
      <c r="IJ198" s="104"/>
      <c r="IK198" s="104"/>
      <c r="IL198" s="104"/>
      <c r="IM198" s="104"/>
      <c r="IN198" s="104"/>
      <c r="IO198" s="104"/>
      <c r="IP198" s="104"/>
      <c r="IQ198" s="104"/>
      <c r="IR198" s="104"/>
      <c r="IS198" s="104"/>
      <c r="IT198" s="104"/>
      <c r="IU198" s="104"/>
      <c r="IV198" s="104"/>
      <c r="IW198" s="104"/>
    </row>
    <row r="199" spans="1:257" outlineLevel="1" x14ac:dyDescent="0.2">
      <c r="A199" s="107" t="s">
        <v>14</v>
      </c>
      <c r="B199" s="54" t="s">
        <v>85</v>
      </c>
      <c r="C199" s="53">
        <v>1</v>
      </c>
      <c r="D199" s="191">
        <v>0.5</v>
      </c>
      <c r="E199" s="202">
        <f t="shared" ref="E199:E201" si="216">IF(D199 = 0, "", C199/D199)</f>
        <v>2</v>
      </c>
      <c r="F199" s="53" t="s">
        <v>31</v>
      </c>
      <c r="G199" s="54" t="s">
        <v>89</v>
      </c>
      <c r="H199" s="181">
        <f t="shared" si="175"/>
        <v>1</v>
      </c>
      <c r="I199" s="181">
        <f t="shared" si="207"/>
        <v>1</v>
      </c>
      <c r="J199" s="181">
        <f t="shared" si="176"/>
        <v>1</v>
      </c>
      <c r="K199" s="181">
        <f t="shared" si="177"/>
        <v>1</v>
      </c>
      <c r="L199" s="181">
        <f t="shared" si="178"/>
        <v>1</v>
      </c>
      <c r="M199" s="181">
        <f t="shared" si="179"/>
        <v>1</v>
      </c>
      <c r="N199" s="181">
        <f t="shared" si="180"/>
        <v>1</v>
      </c>
      <c r="O199" s="181">
        <f t="shared" si="181"/>
        <v>1</v>
      </c>
      <c r="P199" s="189">
        <v>0</v>
      </c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  <c r="AV199" s="104"/>
      <c r="AW199" s="104"/>
      <c r="AX199" s="104"/>
      <c r="AY199" s="104"/>
      <c r="AZ199" s="104"/>
      <c r="BA199" s="104"/>
      <c r="BB199" s="104"/>
      <c r="BC199" s="104"/>
      <c r="BD199" s="104"/>
      <c r="BE199" s="104"/>
      <c r="BF199" s="104"/>
      <c r="BG199" s="104"/>
      <c r="BH199" s="104"/>
      <c r="BI199" s="104"/>
      <c r="BJ199" s="104"/>
      <c r="BK199" s="104"/>
      <c r="BL199" s="104"/>
      <c r="BM199" s="104"/>
      <c r="BN199" s="104"/>
      <c r="BO199" s="104"/>
      <c r="BP199" s="104"/>
      <c r="BQ199" s="104"/>
      <c r="BR199" s="104"/>
      <c r="BS199" s="104"/>
      <c r="BT199" s="104"/>
      <c r="BU199" s="104"/>
      <c r="BV199" s="104"/>
      <c r="BW199" s="104"/>
      <c r="BX199" s="104"/>
      <c r="BY199" s="104"/>
      <c r="BZ199" s="104"/>
      <c r="CA199" s="104"/>
      <c r="CB199" s="104"/>
      <c r="CC199" s="104"/>
      <c r="CD199" s="104"/>
      <c r="CE199" s="104"/>
      <c r="CF199" s="104"/>
      <c r="CG199" s="104"/>
      <c r="CH199" s="104"/>
      <c r="CI199" s="104"/>
      <c r="CJ199" s="104"/>
      <c r="CK199" s="104"/>
      <c r="CL199" s="104"/>
      <c r="CM199" s="104"/>
      <c r="CN199" s="104"/>
      <c r="CO199" s="104"/>
      <c r="CP199" s="104"/>
      <c r="CQ199" s="104"/>
      <c r="CR199" s="104"/>
      <c r="CS199" s="104"/>
      <c r="CT199" s="104"/>
      <c r="CU199" s="104"/>
      <c r="CV199" s="104"/>
      <c r="CW199" s="104"/>
      <c r="CX199" s="104"/>
      <c r="CY199" s="104"/>
      <c r="CZ199" s="104"/>
      <c r="DA199" s="104"/>
      <c r="DB199" s="104"/>
      <c r="DC199" s="104"/>
      <c r="DD199" s="104"/>
      <c r="DE199" s="104"/>
      <c r="DF199" s="104"/>
      <c r="DG199" s="104"/>
      <c r="DH199" s="104"/>
      <c r="DI199" s="104"/>
      <c r="DJ199" s="104"/>
      <c r="DK199" s="104"/>
      <c r="DL199" s="104"/>
      <c r="DM199" s="104"/>
      <c r="DN199" s="104"/>
      <c r="DO199" s="104"/>
      <c r="DP199" s="104"/>
      <c r="DQ199" s="104"/>
      <c r="DR199" s="104"/>
      <c r="DS199" s="104"/>
      <c r="DT199" s="104"/>
      <c r="DU199" s="104"/>
      <c r="DV199" s="104"/>
      <c r="DW199" s="104"/>
      <c r="DX199" s="104"/>
      <c r="DY199" s="104"/>
      <c r="DZ199" s="104"/>
      <c r="EA199" s="104"/>
      <c r="EB199" s="104"/>
      <c r="EC199" s="104"/>
      <c r="ED199" s="104"/>
      <c r="EE199" s="104"/>
      <c r="EF199" s="104"/>
      <c r="EG199" s="104"/>
      <c r="EH199" s="104"/>
      <c r="EI199" s="104"/>
      <c r="EJ199" s="104"/>
      <c r="EK199" s="104"/>
      <c r="EL199" s="104"/>
      <c r="EM199" s="104"/>
      <c r="EN199" s="104"/>
      <c r="EO199" s="104"/>
      <c r="EP199" s="104"/>
      <c r="EQ199" s="104"/>
      <c r="ER199" s="104"/>
      <c r="ES199" s="104"/>
      <c r="ET199" s="104"/>
      <c r="EU199" s="104"/>
      <c r="EV199" s="104"/>
      <c r="EW199" s="104"/>
      <c r="EX199" s="104"/>
      <c r="EY199" s="104"/>
      <c r="EZ199" s="104"/>
      <c r="FA199" s="104"/>
      <c r="FB199" s="104"/>
      <c r="FC199" s="104"/>
      <c r="FD199" s="104"/>
      <c r="FE199" s="104"/>
      <c r="FF199" s="104"/>
      <c r="FG199" s="104"/>
      <c r="FH199" s="104"/>
      <c r="FI199" s="104"/>
      <c r="FJ199" s="104"/>
      <c r="FK199" s="104"/>
      <c r="FL199" s="104"/>
      <c r="FM199" s="104"/>
      <c r="FN199" s="104"/>
      <c r="FO199" s="104"/>
      <c r="FP199" s="104"/>
      <c r="FQ199" s="104"/>
      <c r="FR199" s="104"/>
      <c r="FS199" s="104"/>
      <c r="FT199" s="104"/>
      <c r="FU199" s="104"/>
      <c r="FV199" s="104"/>
      <c r="FW199" s="104"/>
      <c r="FX199" s="104"/>
      <c r="FY199" s="104"/>
      <c r="FZ199" s="104"/>
      <c r="GA199" s="104"/>
      <c r="GB199" s="104"/>
      <c r="GC199" s="104"/>
      <c r="GD199" s="104"/>
      <c r="GE199" s="104"/>
      <c r="GF199" s="104"/>
      <c r="GG199" s="104"/>
      <c r="GH199" s="104"/>
      <c r="GI199" s="104"/>
      <c r="GJ199" s="104"/>
      <c r="GK199" s="104"/>
      <c r="GL199" s="104"/>
      <c r="GM199" s="104"/>
      <c r="GN199" s="104"/>
      <c r="GO199" s="104"/>
      <c r="GP199" s="104"/>
      <c r="GQ199" s="104"/>
      <c r="GR199" s="104"/>
      <c r="GS199" s="104"/>
      <c r="GT199" s="104"/>
      <c r="GU199" s="104"/>
      <c r="GV199" s="104"/>
      <c r="GW199" s="104"/>
      <c r="GX199" s="104"/>
      <c r="GY199" s="104"/>
      <c r="GZ199" s="104"/>
      <c r="HA199" s="104"/>
      <c r="HB199" s="104"/>
      <c r="HC199" s="104"/>
      <c r="HD199" s="104"/>
      <c r="HE199" s="104"/>
      <c r="HF199" s="104"/>
      <c r="HG199" s="104"/>
      <c r="HH199" s="104"/>
      <c r="HI199" s="104"/>
      <c r="HJ199" s="104"/>
      <c r="HK199" s="104"/>
      <c r="HL199" s="104"/>
      <c r="HM199" s="104"/>
      <c r="HN199" s="104"/>
      <c r="HO199" s="104"/>
      <c r="HP199" s="104"/>
      <c r="HQ199" s="104"/>
      <c r="HR199" s="104"/>
      <c r="HS199" s="104"/>
      <c r="HT199" s="104"/>
      <c r="HU199" s="104"/>
      <c r="HV199" s="104"/>
      <c r="HW199" s="104"/>
      <c r="HX199" s="104"/>
      <c r="HY199" s="104"/>
      <c r="HZ199" s="104"/>
      <c r="IA199" s="104"/>
      <c r="IB199" s="104"/>
      <c r="IC199" s="104"/>
      <c r="ID199" s="104"/>
      <c r="IE199" s="104"/>
      <c r="IF199" s="104"/>
      <c r="IG199" s="104"/>
      <c r="IH199" s="104"/>
      <c r="II199" s="104"/>
      <c r="IJ199" s="104"/>
      <c r="IK199" s="104"/>
      <c r="IL199" s="104"/>
      <c r="IM199" s="104"/>
      <c r="IN199" s="104"/>
      <c r="IO199" s="104"/>
      <c r="IP199" s="104"/>
      <c r="IQ199" s="104"/>
      <c r="IR199" s="104"/>
      <c r="IS199" s="104"/>
      <c r="IT199" s="104"/>
      <c r="IU199" s="104"/>
      <c r="IV199" s="104"/>
      <c r="IW199" s="104"/>
    </row>
    <row r="200" spans="1:257" outlineLevel="1" x14ac:dyDescent="0.2">
      <c r="A200" s="107" t="s">
        <v>14</v>
      </c>
      <c r="B200" s="54" t="s">
        <v>85</v>
      </c>
      <c r="C200" s="53">
        <v>1</v>
      </c>
      <c r="D200" s="191">
        <v>0.5</v>
      </c>
      <c r="E200" s="202">
        <f t="shared" si="216"/>
        <v>2</v>
      </c>
      <c r="F200" s="53" t="s">
        <v>31</v>
      </c>
      <c r="G200" s="54" t="s">
        <v>76</v>
      </c>
      <c r="H200" s="181">
        <f t="shared" si="175"/>
        <v>1</v>
      </c>
      <c r="I200" s="181">
        <f t="shared" si="207"/>
        <v>1</v>
      </c>
      <c r="J200" s="181">
        <f t="shared" si="176"/>
        <v>1</v>
      </c>
      <c r="K200" s="181">
        <f t="shared" si="177"/>
        <v>1</v>
      </c>
      <c r="L200" s="181">
        <f t="shared" si="178"/>
        <v>1</v>
      </c>
      <c r="M200" s="181">
        <f t="shared" si="179"/>
        <v>1</v>
      </c>
      <c r="N200" s="181">
        <f t="shared" si="180"/>
        <v>1</v>
      </c>
      <c r="O200" s="181">
        <f t="shared" si="181"/>
        <v>1</v>
      </c>
      <c r="P200" s="189">
        <v>0</v>
      </c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  <c r="AR200" s="104"/>
      <c r="AS200" s="104"/>
      <c r="AT200" s="104"/>
      <c r="AU200" s="104"/>
      <c r="AV200" s="104"/>
      <c r="AW200" s="104"/>
      <c r="AX200" s="104"/>
      <c r="AY200" s="104"/>
      <c r="AZ200" s="104"/>
      <c r="BA200" s="104"/>
      <c r="BB200" s="104"/>
      <c r="BC200" s="104"/>
      <c r="BD200" s="104"/>
      <c r="BE200" s="104"/>
      <c r="BF200" s="104"/>
      <c r="BG200" s="104"/>
      <c r="BH200" s="104"/>
      <c r="BI200" s="104"/>
      <c r="BJ200" s="104"/>
      <c r="BK200" s="104"/>
      <c r="BL200" s="104"/>
      <c r="BM200" s="104"/>
      <c r="BN200" s="104"/>
      <c r="BO200" s="104"/>
      <c r="BP200" s="104"/>
      <c r="BQ200" s="104"/>
      <c r="BR200" s="104"/>
      <c r="BS200" s="104"/>
      <c r="BT200" s="104"/>
      <c r="BU200" s="104"/>
      <c r="BV200" s="104"/>
      <c r="BW200" s="104"/>
      <c r="BX200" s="104"/>
      <c r="BY200" s="104"/>
      <c r="BZ200" s="104"/>
      <c r="CA200" s="104"/>
      <c r="CB200" s="104"/>
      <c r="CC200" s="104"/>
      <c r="CD200" s="104"/>
      <c r="CE200" s="104"/>
      <c r="CF200" s="104"/>
      <c r="CG200" s="104"/>
      <c r="CH200" s="104"/>
      <c r="CI200" s="104"/>
      <c r="CJ200" s="104"/>
      <c r="CK200" s="104"/>
      <c r="CL200" s="104"/>
      <c r="CM200" s="104"/>
      <c r="CN200" s="104"/>
      <c r="CO200" s="104"/>
      <c r="CP200" s="104"/>
      <c r="CQ200" s="104"/>
      <c r="CR200" s="104"/>
      <c r="CS200" s="104"/>
      <c r="CT200" s="104"/>
      <c r="CU200" s="104"/>
      <c r="CV200" s="104"/>
      <c r="CW200" s="104"/>
      <c r="CX200" s="104"/>
      <c r="CY200" s="104"/>
      <c r="CZ200" s="104"/>
      <c r="DA200" s="104"/>
      <c r="DB200" s="104"/>
      <c r="DC200" s="104"/>
      <c r="DD200" s="104"/>
      <c r="DE200" s="104"/>
      <c r="DF200" s="104"/>
      <c r="DG200" s="104"/>
      <c r="DH200" s="104"/>
      <c r="DI200" s="104"/>
      <c r="DJ200" s="104"/>
      <c r="DK200" s="104"/>
      <c r="DL200" s="104"/>
      <c r="DM200" s="104"/>
      <c r="DN200" s="104"/>
      <c r="DO200" s="104"/>
      <c r="DP200" s="104"/>
      <c r="DQ200" s="104"/>
      <c r="DR200" s="104"/>
      <c r="DS200" s="104"/>
      <c r="DT200" s="104"/>
      <c r="DU200" s="104"/>
      <c r="DV200" s="104"/>
      <c r="DW200" s="104"/>
      <c r="DX200" s="104"/>
      <c r="DY200" s="104"/>
      <c r="DZ200" s="104"/>
      <c r="EA200" s="104"/>
      <c r="EB200" s="104"/>
      <c r="EC200" s="104"/>
      <c r="ED200" s="104"/>
      <c r="EE200" s="104"/>
      <c r="EF200" s="104"/>
      <c r="EG200" s="104"/>
      <c r="EH200" s="104"/>
      <c r="EI200" s="104"/>
      <c r="EJ200" s="104"/>
      <c r="EK200" s="104"/>
      <c r="EL200" s="104"/>
      <c r="EM200" s="104"/>
      <c r="EN200" s="104"/>
      <c r="EO200" s="104"/>
      <c r="EP200" s="104"/>
      <c r="EQ200" s="104"/>
      <c r="ER200" s="104"/>
      <c r="ES200" s="104"/>
      <c r="ET200" s="104"/>
      <c r="EU200" s="104"/>
      <c r="EV200" s="104"/>
      <c r="EW200" s="104"/>
      <c r="EX200" s="104"/>
      <c r="EY200" s="104"/>
      <c r="EZ200" s="104"/>
      <c r="FA200" s="104"/>
      <c r="FB200" s="104"/>
      <c r="FC200" s="104"/>
      <c r="FD200" s="104"/>
      <c r="FE200" s="104"/>
      <c r="FF200" s="104"/>
      <c r="FG200" s="104"/>
      <c r="FH200" s="104"/>
      <c r="FI200" s="104"/>
      <c r="FJ200" s="104"/>
      <c r="FK200" s="104"/>
      <c r="FL200" s="104"/>
      <c r="FM200" s="104"/>
      <c r="FN200" s="104"/>
      <c r="FO200" s="104"/>
      <c r="FP200" s="104"/>
      <c r="FQ200" s="104"/>
      <c r="FR200" s="104"/>
      <c r="FS200" s="104"/>
      <c r="FT200" s="104"/>
      <c r="FU200" s="104"/>
      <c r="FV200" s="104"/>
      <c r="FW200" s="104"/>
      <c r="FX200" s="104"/>
      <c r="FY200" s="104"/>
      <c r="FZ200" s="104"/>
      <c r="GA200" s="104"/>
      <c r="GB200" s="104"/>
      <c r="GC200" s="104"/>
      <c r="GD200" s="104"/>
      <c r="GE200" s="104"/>
      <c r="GF200" s="104"/>
      <c r="GG200" s="104"/>
      <c r="GH200" s="104"/>
      <c r="GI200" s="104"/>
      <c r="GJ200" s="104"/>
      <c r="GK200" s="104"/>
      <c r="GL200" s="104"/>
      <c r="GM200" s="104"/>
      <c r="GN200" s="104"/>
      <c r="GO200" s="104"/>
      <c r="GP200" s="104"/>
      <c r="GQ200" s="104"/>
      <c r="GR200" s="104"/>
      <c r="GS200" s="104"/>
      <c r="GT200" s="104"/>
      <c r="GU200" s="104"/>
      <c r="GV200" s="104"/>
      <c r="GW200" s="104"/>
      <c r="GX200" s="104"/>
      <c r="GY200" s="104"/>
      <c r="GZ200" s="104"/>
      <c r="HA200" s="104"/>
      <c r="HB200" s="104"/>
      <c r="HC200" s="104"/>
      <c r="HD200" s="104"/>
      <c r="HE200" s="104"/>
      <c r="HF200" s="104"/>
      <c r="HG200" s="104"/>
      <c r="HH200" s="104"/>
      <c r="HI200" s="104"/>
      <c r="HJ200" s="104"/>
      <c r="HK200" s="104"/>
      <c r="HL200" s="104"/>
      <c r="HM200" s="104"/>
      <c r="HN200" s="104"/>
      <c r="HO200" s="104"/>
      <c r="HP200" s="104"/>
      <c r="HQ200" s="104"/>
      <c r="HR200" s="104"/>
      <c r="HS200" s="104"/>
      <c r="HT200" s="104"/>
      <c r="HU200" s="104"/>
      <c r="HV200" s="104"/>
      <c r="HW200" s="104"/>
      <c r="HX200" s="104"/>
      <c r="HY200" s="104"/>
      <c r="HZ200" s="104"/>
      <c r="IA200" s="104"/>
      <c r="IB200" s="104"/>
      <c r="IC200" s="104"/>
      <c r="ID200" s="104"/>
      <c r="IE200" s="104"/>
      <c r="IF200" s="104"/>
      <c r="IG200" s="104"/>
      <c r="IH200" s="104"/>
      <c r="II200" s="104"/>
      <c r="IJ200" s="104"/>
      <c r="IK200" s="104"/>
      <c r="IL200" s="104"/>
      <c r="IM200" s="104"/>
      <c r="IN200" s="104"/>
      <c r="IO200" s="104"/>
      <c r="IP200" s="104"/>
      <c r="IQ200" s="104"/>
      <c r="IR200" s="104"/>
      <c r="IS200" s="104"/>
      <c r="IT200" s="104"/>
      <c r="IU200" s="104"/>
      <c r="IV200" s="104"/>
      <c r="IW200" s="104"/>
    </row>
    <row r="201" spans="1:257" ht="13.5" outlineLevel="1" thickBot="1" x14ac:dyDescent="0.25">
      <c r="A201" s="104"/>
      <c r="B201" s="49"/>
      <c r="C201" s="47"/>
      <c r="D201" s="188"/>
      <c r="E201" s="202" t="str">
        <f t="shared" si="216"/>
        <v/>
      </c>
      <c r="F201" s="47"/>
      <c r="G201" s="49"/>
      <c r="H201" s="6"/>
      <c r="I201" s="43"/>
      <c r="J201" s="43"/>
      <c r="K201" s="43"/>
      <c r="L201" s="43"/>
      <c r="M201" s="43"/>
      <c r="N201" s="43"/>
      <c r="O201" s="43"/>
      <c r="P201" s="2"/>
    </row>
    <row r="202" spans="1:257" x14ac:dyDescent="0.2">
      <c r="B202" s="103"/>
      <c r="C202" s="103"/>
      <c r="D202" s="179"/>
      <c r="E202" s="179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</row>
    <row r="208" spans="1:257" x14ac:dyDescent="0.2">
      <c r="B208" s="44" t="s">
        <v>23</v>
      </c>
      <c r="C208" s="44"/>
      <c r="D208" s="180"/>
      <c r="E208" s="180"/>
      <c r="F208" s="44"/>
      <c r="G208" s="44"/>
    </row>
  </sheetData>
  <mergeCells count="2">
    <mergeCell ref="H3:P3"/>
    <mergeCell ref="D2:G2"/>
  </mergeCells>
  <hyperlinks>
    <hyperlink ref="B208" r:id="rId1"/>
  </hyperlinks>
  <pageMargins left="0.75" right="0.75" top="1" bottom="1" header="0.5" footer="0.5"/>
  <pageSetup paperSize="9" scale="26" fitToHeight="0" orientation="portrait" r:id="rId2"/>
  <headerFooter alignWithMargins="0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S89"/>
  <sheetViews>
    <sheetView tabSelected="1" zoomScaleNormal="100" workbookViewId="0">
      <pane ySplit="5" topLeftCell="A6" activePane="bottomLeft" state="frozen"/>
      <selection pane="bottomLeft" activeCell="G53" sqref="G53"/>
    </sheetView>
  </sheetViews>
  <sheetFormatPr defaultColWidth="9.140625" defaultRowHeight="12.75" outlineLevelRow="1" x14ac:dyDescent="0.2"/>
  <cols>
    <col min="1" max="1" width="15.7109375" style="50" bestFit="1" customWidth="1"/>
    <col min="2" max="2" width="67" style="50" customWidth="1"/>
    <col min="3" max="3" width="8.7109375" style="50" bestFit="1" customWidth="1"/>
    <col min="4" max="5" width="8.7109375" style="177" customWidth="1"/>
    <col min="6" max="6" width="7.5703125" style="50" bestFit="1" customWidth="1"/>
    <col min="7" max="7" width="12.5703125" style="50" bestFit="1" customWidth="1"/>
    <col min="8" max="8" width="5.140625" style="50" bestFit="1" customWidth="1"/>
    <col min="9" max="12" width="4.85546875" style="50" customWidth="1"/>
    <col min="13" max="16384" width="9.140625" style="50"/>
  </cols>
  <sheetData>
    <row r="1" spans="1:12" x14ac:dyDescent="0.2">
      <c r="B1" s="19" t="s">
        <v>614</v>
      </c>
      <c r="C1" s="19"/>
      <c r="D1" s="185"/>
      <c r="E1" s="185"/>
      <c r="F1" s="19"/>
      <c r="G1" s="19"/>
    </row>
    <row r="2" spans="1:12" ht="15.75" thickBot="1" x14ac:dyDescent="0.3">
      <c r="C2" s="287" t="s">
        <v>441</v>
      </c>
      <c r="D2" s="287"/>
      <c r="E2" s="287"/>
      <c r="F2" s="287"/>
      <c r="I2" s="43"/>
    </row>
    <row r="3" spans="1:12" x14ac:dyDescent="0.2">
      <c r="B3" s="17"/>
      <c r="C3" s="18"/>
      <c r="D3" s="184"/>
      <c r="E3" s="184"/>
      <c r="F3" s="18"/>
      <c r="G3" s="17"/>
      <c r="H3" s="288" t="s">
        <v>44</v>
      </c>
      <c r="I3" s="289"/>
      <c r="J3" s="289"/>
      <c r="K3" s="289"/>
      <c r="L3" s="290"/>
    </row>
    <row r="4" spans="1:12" x14ac:dyDescent="0.2">
      <c r="B4" s="15" t="s">
        <v>43</v>
      </c>
      <c r="C4" s="16" t="s">
        <v>42</v>
      </c>
      <c r="D4" s="183" t="s">
        <v>287</v>
      </c>
      <c r="E4" s="183" t="s">
        <v>288</v>
      </c>
      <c r="F4" s="16" t="s">
        <v>41</v>
      </c>
      <c r="G4" s="15" t="s">
        <v>40</v>
      </c>
      <c r="H4" s="13">
        <v>0</v>
      </c>
      <c r="I4" s="104">
        <v>1</v>
      </c>
      <c r="J4" s="104">
        <v>2</v>
      </c>
      <c r="K4" s="104">
        <v>3</v>
      </c>
      <c r="L4" s="51">
        <v>4</v>
      </c>
    </row>
    <row r="5" spans="1:12" ht="13.5" thickBot="1" x14ac:dyDescent="0.25">
      <c r="B5" s="45"/>
      <c r="C5" s="2"/>
      <c r="D5" s="178"/>
      <c r="E5" s="178"/>
      <c r="F5" s="2"/>
      <c r="G5" s="45"/>
      <c r="H5" s="74">
        <f>SUM(H6:H534)</f>
        <v>110.75</v>
      </c>
      <c r="I5" s="74">
        <f>SUM(I6:I534)</f>
        <v>93</v>
      </c>
      <c r="J5" s="74">
        <f>SUM(J6:J534)</f>
        <v>61</v>
      </c>
      <c r="K5" s="74">
        <f>SUM(K6:K534)</f>
        <v>26</v>
      </c>
      <c r="L5" s="226">
        <f>SUM(L6:L534)</f>
        <v>2</v>
      </c>
    </row>
    <row r="6" spans="1:12" x14ac:dyDescent="0.2">
      <c r="A6" s="104"/>
      <c r="B6" s="48" t="s">
        <v>18</v>
      </c>
      <c r="C6" s="46"/>
      <c r="D6" s="187"/>
      <c r="E6" s="187"/>
      <c r="F6" s="46"/>
      <c r="G6" s="48"/>
      <c r="H6" s="12"/>
      <c r="I6" s="11"/>
      <c r="J6" s="11"/>
      <c r="K6" s="11"/>
      <c r="L6" s="10"/>
    </row>
    <row r="7" spans="1:12" outlineLevel="1" x14ac:dyDescent="0.2">
      <c r="A7" s="104" t="s">
        <v>18</v>
      </c>
      <c r="B7" s="54" t="s">
        <v>55</v>
      </c>
      <c r="C7" s="53">
        <v>1</v>
      </c>
      <c r="D7" s="191">
        <v>1</v>
      </c>
      <c r="E7" s="202">
        <f t="shared" ref="E7:E12" si="0">IF(D7 = 0, "", C7/D7)</f>
        <v>1</v>
      </c>
      <c r="F7" s="53" t="s">
        <v>31</v>
      </c>
      <c r="G7" s="54" t="s">
        <v>27</v>
      </c>
      <c r="H7" s="104">
        <f t="shared" ref="H7:H12" si="1">C7</f>
        <v>1</v>
      </c>
      <c r="I7" s="104">
        <f>H7</f>
        <v>1</v>
      </c>
      <c r="J7" s="104">
        <f t="shared" ref="J7" si="2">I7</f>
        <v>1</v>
      </c>
      <c r="K7" s="104">
        <v>0</v>
      </c>
      <c r="L7" s="51">
        <v>0</v>
      </c>
    </row>
    <row r="8" spans="1:12" outlineLevel="1" x14ac:dyDescent="0.2">
      <c r="A8" s="111" t="s">
        <v>18</v>
      </c>
      <c r="B8" s="54" t="s">
        <v>56</v>
      </c>
      <c r="C8" s="53">
        <v>6</v>
      </c>
      <c r="D8" s="191">
        <v>8</v>
      </c>
      <c r="E8" s="202">
        <f t="shared" si="0"/>
        <v>0.75</v>
      </c>
      <c r="F8" s="53" t="s">
        <v>31</v>
      </c>
      <c r="G8" s="54" t="s">
        <v>24</v>
      </c>
      <c r="H8" s="104">
        <f t="shared" si="1"/>
        <v>6</v>
      </c>
      <c r="I8" s="215">
        <f t="shared" ref="I8:L8" si="3">H8</f>
        <v>6</v>
      </c>
      <c r="J8" s="215">
        <f t="shared" si="3"/>
        <v>6</v>
      </c>
      <c r="K8" s="215">
        <v>0</v>
      </c>
      <c r="L8" s="189">
        <f t="shared" si="3"/>
        <v>0</v>
      </c>
    </row>
    <row r="9" spans="1:12" outlineLevel="1" x14ac:dyDescent="0.2">
      <c r="A9" s="111" t="s">
        <v>18</v>
      </c>
      <c r="B9" s="54" t="s">
        <v>57</v>
      </c>
      <c r="C9" s="53">
        <v>6</v>
      </c>
      <c r="D9" s="191">
        <v>5</v>
      </c>
      <c r="E9" s="202">
        <f t="shared" si="0"/>
        <v>1.2</v>
      </c>
      <c r="F9" s="53" t="s">
        <v>31</v>
      </c>
      <c r="G9" s="54" t="s">
        <v>33</v>
      </c>
      <c r="H9" s="104">
        <f t="shared" si="1"/>
        <v>6</v>
      </c>
      <c r="I9" s="215">
        <f t="shared" ref="I9:L9" si="4">H9</f>
        <v>6</v>
      </c>
      <c r="J9" s="215">
        <f t="shared" si="4"/>
        <v>6</v>
      </c>
      <c r="K9" s="215">
        <v>0</v>
      </c>
      <c r="L9" s="189">
        <f t="shared" si="4"/>
        <v>0</v>
      </c>
    </row>
    <row r="10" spans="1:12" s="177" customFormat="1" outlineLevel="1" x14ac:dyDescent="0.2">
      <c r="A10" s="160" t="s">
        <v>18</v>
      </c>
      <c r="B10" s="192" t="s">
        <v>492</v>
      </c>
      <c r="C10" s="191">
        <v>1.5</v>
      </c>
      <c r="D10" s="135">
        <v>3</v>
      </c>
      <c r="E10" s="202">
        <f t="shared" si="0"/>
        <v>0.5</v>
      </c>
      <c r="F10" s="191" t="s">
        <v>31</v>
      </c>
      <c r="G10" s="192" t="s">
        <v>27</v>
      </c>
      <c r="H10" s="215">
        <f t="shared" si="1"/>
        <v>1.5</v>
      </c>
      <c r="I10" s="215">
        <v>0</v>
      </c>
      <c r="J10" s="215">
        <f t="shared" ref="J10:L10" si="5">I10</f>
        <v>0</v>
      </c>
      <c r="K10" s="215">
        <f t="shared" si="5"/>
        <v>0</v>
      </c>
      <c r="L10" s="189">
        <f t="shared" si="5"/>
        <v>0</v>
      </c>
    </row>
    <row r="11" spans="1:12" s="177" customFormat="1" outlineLevel="1" x14ac:dyDescent="0.2">
      <c r="A11" s="160" t="s">
        <v>18</v>
      </c>
      <c r="B11" s="192" t="s">
        <v>497</v>
      </c>
      <c r="C11" s="191">
        <v>2</v>
      </c>
      <c r="D11" s="135">
        <v>1</v>
      </c>
      <c r="E11" s="202">
        <f t="shared" si="0"/>
        <v>2</v>
      </c>
      <c r="F11" s="191" t="s">
        <v>31</v>
      </c>
      <c r="G11" s="192" t="s">
        <v>27</v>
      </c>
      <c r="H11" s="215">
        <f t="shared" si="1"/>
        <v>2</v>
      </c>
      <c r="I11" s="215">
        <f t="shared" ref="I11:L11" si="6">H11</f>
        <v>2</v>
      </c>
      <c r="J11" s="215">
        <v>0</v>
      </c>
      <c r="K11" s="215">
        <f t="shared" si="6"/>
        <v>0</v>
      </c>
      <c r="L11" s="189">
        <f t="shared" si="6"/>
        <v>0</v>
      </c>
    </row>
    <row r="12" spans="1:12" s="177" customFormat="1" outlineLevel="1" x14ac:dyDescent="0.2">
      <c r="A12" s="193" t="s">
        <v>18</v>
      </c>
      <c r="B12" s="192" t="s">
        <v>555</v>
      </c>
      <c r="C12" s="191">
        <v>3</v>
      </c>
      <c r="D12" s="191">
        <v>5</v>
      </c>
      <c r="E12" s="202">
        <f t="shared" si="0"/>
        <v>0.6</v>
      </c>
      <c r="F12" s="191" t="s">
        <v>28</v>
      </c>
      <c r="G12" s="192" t="s">
        <v>24</v>
      </c>
      <c r="H12" s="215">
        <f t="shared" si="1"/>
        <v>3</v>
      </c>
      <c r="I12" s="215">
        <f t="shared" ref="I12:L12" si="7">H12</f>
        <v>3</v>
      </c>
      <c r="J12" s="215">
        <f t="shared" si="7"/>
        <v>3</v>
      </c>
      <c r="K12" s="215">
        <v>0</v>
      </c>
      <c r="L12" s="189">
        <f t="shared" si="7"/>
        <v>0</v>
      </c>
    </row>
    <row r="13" spans="1:12" x14ac:dyDescent="0.2">
      <c r="A13" s="104"/>
      <c r="B13" s="48" t="s">
        <v>17</v>
      </c>
      <c r="C13" s="46"/>
      <c r="D13" s="187"/>
      <c r="E13" s="187"/>
      <c r="F13" s="46"/>
      <c r="G13" s="48"/>
      <c r="H13" s="12"/>
      <c r="I13" s="11"/>
      <c r="J13" s="11"/>
      <c r="K13" s="11"/>
      <c r="L13" s="10"/>
    </row>
    <row r="14" spans="1:12" s="172" customFormat="1" outlineLevel="1" x14ac:dyDescent="0.2">
      <c r="A14" s="195" t="s">
        <v>17</v>
      </c>
      <c r="B14" s="196" t="s">
        <v>225</v>
      </c>
      <c r="C14" s="198">
        <v>3</v>
      </c>
      <c r="D14" s="177">
        <v>4</v>
      </c>
      <c r="E14" s="202">
        <f t="shared" ref="E14:E23" si="8">IF(D14 = 0, "", C14/D14)</f>
        <v>0.75</v>
      </c>
      <c r="F14" s="196" t="s">
        <v>31</v>
      </c>
      <c r="G14" s="196" t="s">
        <v>78</v>
      </c>
      <c r="H14" s="215">
        <f t="shared" ref="H14:H22" si="9">C14</f>
        <v>3</v>
      </c>
      <c r="I14" s="215">
        <v>0</v>
      </c>
      <c r="J14" s="215">
        <f t="shared" ref="J14:L14" si="10">I14</f>
        <v>0</v>
      </c>
      <c r="K14" s="215">
        <f t="shared" si="10"/>
        <v>0</v>
      </c>
      <c r="L14" s="189">
        <f t="shared" si="10"/>
        <v>0</v>
      </c>
    </row>
    <row r="15" spans="1:12" s="195" customFormat="1" outlineLevel="1" x14ac:dyDescent="0.2">
      <c r="A15" s="195" t="s">
        <v>17</v>
      </c>
      <c r="B15" s="196" t="s">
        <v>248</v>
      </c>
      <c r="C15" s="198">
        <v>1</v>
      </c>
      <c r="D15" s="177">
        <v>0.75</v>
      </c>
      <c r="E15" s="202">
        <f t="shared" si="8"/>
        <v>1.3333333333333333</v>
      </c>
      <c r="F15" s="196" t="s">
        <v>31</v>
      </c>
      <c r="G15" s="196" t="s">
        <v>78</v>
      </c>
      <c r="H15" s="215">
        <f t="shared" si="9"/>
        <v>1</v>
      </c>
      <c r="I15" s="215">
        <v>0</v>
      </c>
      <c r="J15" s="215">
        <f t="shared" ref="J15:L15" si="11">I15</f>
        <v>0</v>
      </c>
      <c r="K15" s="215">
        <f t="shared" si="11"/>
        <v>0</v>
      </c>
      <c r="L15" s="189">
        <f t="shared" si="11"/>
        <v>0</v>
      </c>
    </row>
    <row r="16" spans="1:12" s="195" customFormat="1" outlineLevel="1" x14ac:dyDescent="0.2">
      <c r="A16" s="195" t="s">
        <v>17</v>
      </c>
      <c r="B16" s="196" t="s">
        <v>247</v>
      </c>
      <c r="C16" s="198">
        <v>0.75</v>
      </c>
      <c r="D16" s="177">
        <v>0.25</v>
      </c>
      <c r="E16" s="202">
        <f t="shared" si="8"/>
        <v>3</v>
      </c>
      <c r="F16" s="196" t="s">
        <v>31</v>
      </c>
      <c r="G16" s="196" t="s">
        <v>78</v>
      </c>
      <c r="H16" s="215">
        <f t="shared" si="9"/>
        <v>0.75</v>
      </c>
      <c r="I16" s="215">
        <v>0</v>
      </c>
      <c r="J16" s="215">
        <f t="shared" ref="J16:L16" si="12">I16</f>
        <v>0</v>
      </c>
      <c r="K16" s="215">
        <f t="shared" si="12"/>
        <v>0</v>
      </c>
      <c r="L16" s="189">
        <f t="shared" si="12"/>
        <v>0</v>
      </c>
    </row>
    <row r="17" spans="1:12" s="63" customFormat="1" outlineLevel="1" x14ac:dyDescent="0.2">
      <c r="A17" s="195" t="s">
        <v>17</v>
      </c>
      <c r="B17" s="196" t="s">
        <v>265</v>
      </c>
      <c r="C17" s="198">
        <v>0.75</v>
      </c>
      <c r="D17" s="198">
        <v>2</v>
      </c>
      <c r="E17" s="202">
        <f t="shared" si="8"/>
        <v>0.375</v>
      </c>
      <c r="F17" s="201" t="s">
        <v>28</v>
      </c>
      <c r="G17" s="197" t="s">
        <v>77</v>
      </c>
      <c r="H17" s="215">
        <f t="shared" si="9"/>
        <v>0.75</v>
      </c>
      <c r="I17" s="215">
        <f t="shared" ref="I17:L17" si="13">H17</f>
        <v>0.75</v>
      </c>
      <c r="J17" s="215">
        <v>0</v>
      </c>
      <c r="K17" s="215">
        <f t="shared" si="13"/>
        <v>0</v>
      </c>
      <c r="L17" s="189">
        <f t="shared" si="13"/>
        <v>0</v>
      </c>
    </row>
    <row r="18" spans="1:12" s="63" customFormat="1" outlineLevel="1" x14ac:dyDescent="0.2">
      <c r="A18" s="195" t="s">
        <v>17</v>
      </c>
      <c r="B18" s="201" t="s">
        <v>556</v>
      </c>
      <c r="C18" s="198">
        <v>2</v>
      </c>
      <c r="D18" s="198">
        <v>2</v>
      </c>
      <c r="E18" s="202">
        <f t="shared" si="8"/>
        <v>1</v>
      </c>
      <c r="F18" s="201" t="s">
        <v>31</v>
      </c>
      <c r="G18" s="218" t="s">
        <v>88</v>
      </c>
      <c r="H18" s="215">
        <f t="shared" si="9"/>
        <v>2</v>
      </c>
      <c r="I18" s="215">
        <f t="shared" ref="I18:L18" si="14">H18</f>
        <v>2</v>
      </c>
      <c r="J18" s="215">
        <v>0</v>
      </c>
      <c r="K18" s="215">
        <f t="shared" si="14"/>
        <v>0</v>
      </c>
      <c r="L18" s="189">
        <f t="shared" si="14"/>
        <v>0</v>
      </c>
    </row>
    <row r="19" spans="1:12" s="195" customFormat="1" outlineLevel="1" x14ac:dyDescent="0.2">
      <c r="A19" s="205" t="s">
        <v>17</v>
      </c>
      <c r="B19" s="201" t="s">
        <v>557</v>
      </c>
      <c r="C19" s="198">
        <v>2</v>
      </c>
      <c r="D19" s="198">
        <v>2.5</v>
      </c>
      <c r="E19" s="202">
        <f t="shared" si="8"/>
        <v>0.8</v>
      </c>
      <c r="F19" s="201" t="s">
        <v>31</v>
      </c>
      <c r="G19" s="218" t="s">
        <v>77</v>
      </c>
      <c r="H19" s="215">
        <f t="shared" si="9"/>
        <v>2</v>
      </c>
      <c r="I19" s="215">
        <v>0</v>
      </c>
      <c r="J19" s="215">
        <f t="shared" ref="J19:L19" si="15">I19</f>
        <v>0</v>
      </c>
      <c r="K19" s="215">
        <f t="shared" si="15"/>
        <v>0</v>
      </c>
      <c r="L19" s="189">
        <f t="shared" si="15"/>
        <v>0</v>
      </c>
    </row>
    <row r="20" spans="1:12" s="195" customFormat="1" outlineLevel="1" x14ac:dyDescent="0.2">
      <c r="A20" s="205" t="s">
        <v>17</v>
      </c>
      <c r="B20" s="201" t="s">
        <v>558</v>
      </c>
      <c r="C20" s="198">
        <v>2</v>
      </c>
      <c r="D20" s="198">
        <v>2</v>
      </c>
      <c r="E20" s="202">
        <f t="shared" si="8"/>
        <v>1</v>
      </c>
      <c r="F20" s="201" t="s">
        <v>31</v>
      </c>
      <c r="G20" s="218" t="s">
        <v>88</v>
      </c>
      <c r="H20" s="215">
        <f t="shared" si="9"/>
        <v>2</v>
      </c>
      <c r="I20" s="215">
        <f t="shared" ref="I20:L20" si="16">H20</f>
        <v>2</v>
      </c>
      <c r="J20" s="215">
        <v>0</v>
      </c>
      <c r="K20" s="215">
        <f t="shared" si="16"/>
        <v>0</v>
      </c>
      <c r="L20" s="189">
        <f t="shared" si="16"/>
        <v>0</v>
      </c>
    </row>
    <row r="21" spans="1:12" s="172" customFormat="1" outlineLevel="1" x14ac:dyDescent="0.2">
      <c r="A21" s="195" t="s">
        <v>17</v>
      </c>
      <c r="B21" s="196" t="s">
        <v>263</v>
      </c>
      <c r="C21" s="198">
        <v>0.75</v>
      </c>
      <c r="D21" s="198">
        <v>0.25</v>
      </c>
      <c r="E21" s="202">
        <f t="shared" si="8"/>
        <v>3</v>
      </c>
      <c r="F21" s="196" t="s">
        <v>25</v>
      </c>
      <c r="G21" s="197" t="s">
        <v>77</v>
      </c>
      <c r="H21" s="215">
        <f t="shared" si="9"/>
        <v>0.75</v>
      </c>
      <c r="I21" s="215">
        <f t="shared" ref="I21:L21" si="17">H21</f>
        <v>0.75</v>
      </c>
      <c r="J21" s="215">
        <v>0</v>
      </c>
      <c r="K21" s="215">
        <f t="shared" si="17"/>
        <v>0</v>
      </c>
      <c r="L21" s="189">
        <f t="shared" si="17"/>
        <v>0</v>
      </c>
    </row>
    <row r="22" spans="1:12" s="63" customFormat="1" outlineLevel="1" x14ac:dyDescent="0.2">
      <c r="A22" s="195" t="s">
        <v>17</v>
      </c>
      <c r="B22" s="196" t="s">
        <v>264</v>
      </c>
      <c r="C22" s="198">
        <v>0.75</v>
      </c>
      <c r="D22" s="198">
        <v>0.25</v>
      </c>
      <c r="E22" s="202">
        <f t="shared" si="8"/>
        <v>3</v>
      </c>
      <c r="F22" s="196" t="s">
        <v>25</v>
      </c>
      <c r="G22" s="197" t="s">
        <v>77</v>
      </c>
      <c r="H22" s="215">
        <f t="shared" si="9"/>
        <v>0.75</v>
      </c>
      <c r="I22" s="215">
        <f t="shared" ref="I22:L23" si="18">H22</f>
        <v>0.75</v>
      </c>
      <c r="J22" s="215">
        <v>0</v>
      </c>
      <c r="K22" s="215">
        <f t="shared" si="18"/>
        <v>0</v>
      </c>
      <c r="L22" s="189">
        <f t="shared" si="18"/>
        <v>0</v>
      </c>
    </row>
    <row r="23" spans="1:12" s="195" customFormat="1" outlineLevel="1" x14ac:dyDescent="0.2">
      <c r="A23" s="195" t="s">
        <v>17</v>
      </c>
      <c r="B23" s="196" t="s">
        <v>577</v>
      </c>
      <c r="C23" s="68">
        <v>1</v>
      </c>
      <c r="D23" s="68">
        <v>1</v>
      </c>
      <c r="E23" s="203">
        <f t="shared" si="8"/>
        <v>1</v>
      </c>
      <c r="F23" s="67" t="s">
        <v>25</v>
      </c>
      <c r="G23" s="197" t="s">
        <v>88</v>
      </c>
      <c r="H23" s="186"/>
      <c r="I23" s="186"/>
      <c r="J23" s="186">
        <v>0</v>
      </c>
      <c r="K23" s="186">
        <v>0</v>
      </c>
      <c r="L23" s="189">
        <f t="shared" si="18"/>
        <v>0</v>
      </c>
    </row>
    <row r="24" spans="1:12" x14ac:dyDescent="0.2">
      <c r="A24" s="104"/>
      <c r="B24" s="48" t="s">
        <v>16</v>
      </c>
      <c r="C24" s="46"/>
      <c r="D24" s="187"/>
      <c r="E24" s="187"/>
      <c r="F24" s="46"/>
      <c r="G24" s="48"/>
      <c r="H24" s="12"/>
      <c r="I24" s="11"/>
      <c r="J24" s="11"/>
      <c r="K24" s="11"/>
      <c r="L24" s="10"/>
    </row>
    <row r="25" spans="1:12" outlineLevel="1" x14ac:dyDescent="0.2">
      <c r="A25" s="69" t="s">
        <v>16</v>
      </c>
      <c r="B25" s="57" t="s">
        <v>549</v>
      </c>
      <c r="C25" s="53"/>
      <c r="D25" s="191"/>
      <c r="E25" s="202" t="str">
        <f t="shared" ref="E25:E52" si="19">IF(D25 = 0, "", C25/D25)</f>
        <v/>
      </c>
      <c r="F25" s="53"/>
      <c r="G25" s="54"/>
      <c r="H25" s="104"/>
      <c r="I25" s="104"/>
      <c r="J25" s="104"/>
      <c r="K25" s="104"/>
      <c r="L25" s="51"/>
    </row>
    <row r="26" spans="1:12" outlineLevel="1" x14ac:dyDescent="0.2">
      <c r="A26" s="69" t="s">
        <v>16</v>
      </c>
      <c r="B26" s="52" t="s">
        <v>550</v>
      </c>
      <c r="C26" s="53">
        <v>0.5</v>
      </c>
      <c r="D26" s="191">
        <v>0.5</v>
      </c>
      <c r="E26" s="202">
        <f t="shared" si="19"/>
        <v>1</v>
      </c>
      <c r="F26" s="53" t="s">
        <v>25</v>
      </c>
      <c r="G26" s="54" t="s">
        <v>87</v>
      </c>
      <c r="H26" s="104">
        <f>C26</f>
        <v>0.5</v>
      </c>
      <c r="I26" s="215">
        <v>0</v>
      </c>
      <c r="J26" s="215">
        <f t="shared" ref="J26:L26" si="20">I26</f>
        <v>0</v>
      </c>
      <c r="K26" s="215">
        <f t="shared" si="20"/>
        <v>0</v>
      </c>
      <c r="L26" s="189">
        <f t="shared" si="20"/>
        <v>0</v>
      </c>
    </row>
    <row r="27" spans="1:12" outlineLevel="1" x14ac:dyDescent="0.2">
      <c r="A27" s="69" t="s">
        <v>16</v>
      </c>
      <c r="B27" s="52" t="s">
        <v>551</v>
      </c>
      <c r="C27" s="53">
        <v>2</v>
      </c>
      <c r="D27" s="191">
        <v>2</v>
      </c>
      <c r="E27" s="202">
        <f t="shared" si="19"/>
        <v>1</v>
      </c>
      <c r="F27" s="53" t="s">
        <v>28</v>
      </c>
      <c r="G27" s="54" t="s">
        <v>87</v>
      </c>
      <c r="H27" s="104">
        <f>C27</f>
        <v>2</v>
      </c>
      <c r="I27" s="215">
        <f t="shared" ref="I27:L27" si="21">H27</f>
        <v>2</v>
      </c>
      <c r="J27" s="215">
        <v>0</v>
      </c>
      <c r="K27" s="215">
        <f t="shared" si="21"/>
        <v>0</v>
      </c>
      <c r="L27" s="189">
        <f t="shared" si="21"/>
        <v>0</v>
      </c>
    </row>
    <row r="28" spans="1:12" outlineLevel="1" x14ac:dyDescent="0.2">
      <c r="A28" s="69" t="s">
        <v>16</v>
      </c>
      <c r="B28" s="52" t="s">
        <v>552</v>
      </c>
      <c r="C28" s="53">
        <v>0.5</v>
      </c>
      <c r="D28" s="191">
        <v>0.75</v>
      </c>
      <c r="E28" s="202">
        <f t="shared" si="19"/>
        <v>0.66666666666666663</v>
      </c>
      <c r="F28" s="53" t="s">
        <v>31</v>
      </c>
      <c r="G28" s="54" t="s">
        <v>88</v>
      </c>
      <c r="H28" s="104">
        <f>C28</f>
        <v>0.5</v>
      </c>
      <c r="I28" s="215">
        <v>0</v>
      </c>
      <c r="J28" s="215">
        <f t="shared" ref="J28:L28" si="22">I28</f>
        <v>0</v>
      </c>
      <c r="K28" s="215">
        <f t="shared" si="22"/>
        <v>0</v>
      </c>
      <c r="L28" s="189">
        <f t="shared" si="22"/>
        <v>0</v>
      </c>
    </row>
    <row r="29" spans="1:12" s="177" customFormat="1" outlineLevel="1" x14ac:dyDescent="0.2">
      <c r="A29" s="199" t="s">
        <v>16</v>
      </c>
      <c r="B29" s="190" t="s">
        <v>570</v>
      </c>
      <c r="C29" s="191">
        <v>1</v>
      </c>
      <c r="D29" s="191">
        <v>1</v>
      </c>
      <c r="E29" s="202">
        <f t="shared" si="19"/>
        <v>1</v>
      </c>
      <c r="F29" s="191" t="s">
        <v>31</v>
      </c>
      <c r="G29" s="192" t="s">
        <v>87</v>
      </c>
      <c r="H29" s="216">
        <f>C29</f>
        <v>1</v>
      </c>
      <c r="I29" s="216">
        <v>0</v>
      </c>
      <c r="J29" s="216">
        <f t="shared" ref="J29" si="23">I29</f>
        <v>0</v>
      </c>
      <c r="K29" s="216">
        <f t="shared" ref="K29" si="24">J29</f>
        <v>0</v>
      </c>
      <c r="L29" s="189">
        <f t="shared" ref="L29" si="25">K29</f>
        <v>0</v>
      </c>
    </row>
    <row r="30" spans="1:12" s="177" customFormat="1" outlineLevel="1" x14ac:dyDescent="0.2">
      <c r="A30" s="206" t="s">
        <v>16</v>
      </c>
      <c r="B30" s="152" t="s">
        <v>299</v>
      </c>
      <c r="C30" s="191"/>
      <c r="D30" s="191"/>
      <c r="E30" s="202"/>
      <c r="F30" s="191"/>
      <c r="G30" s="192"/>
      <c r="H30" s="223"/>
      <c r="I30" s="223"/>
      <c r="J30" s="223"/>
      <c r="K30" s="223"/>
      <c r="L30" s="189"/>
    </row>
    <row r="31" spans="1:12" s="177" customFormat="1" outlineLevel="1" x14ac:dyDescent="0.2">
      <c r="A31" s="206" t="s">
        <v>16</v>
      </c>
      <c r="B31" s="192" t="s">
        <v>578</v>
      </c>
      <c r="C31" s="191">
        <v>1</v>
      </c>
      <c r="D31" s="191">
        <v>0.5</v>
      </c>
      <c r="E31" s="202">
        <f t="shared" si="19"/>
        <v>2</v>
      </c>
      <c r="F31" s="191" t="s">
        <v>28</v>
      </c>
      <c r="G31" s="192" t="s">
        <v>88</v>
      </c>
      <c r="H31" s="223"/>
      <c r="I31" s="223"/>
      <c r="J31" s="223">
        <v>0</v>
      </c>
      <c r="K31" s="223">
        <v>0</v>
      </c>
      <c r="L31" s="189">
        <v>0</v>
      </c>
    </row>
    <row r="32" spans="1:12" outlineLevel="1" x14ac:dyDescent="0.2">
      <c r="A32" s="69" t="s">
        <v>16</v>
      </c>
      <c r="B32" s="152" t="s">
        <v>195</v>
      </c>
      <c r="C32" s="53"/>
      <c r="D32" s="191"/>
      <c r="E32" s="202" t="str">
        <f t="shared" si="19"/>
        <v/>
      </c>
      <c r="F32" s="53"/>
      <c r="G32" s="54"/>
      <c r="H32" s="104"/>
      <c r="I32" s="104"/>
      <c r="J32" s="104"/>
      <c r="K32" s="104"/>
      <c r="L32" s="51"/>
    </row>
    <row r="33" spans="1:12" outlineLevel="1" x14ac:dyDescent="0.2">
      <c r="A33" s="69" t="s">
        <v>16</v>
      </c>
      <c r="B33" s="52" t="s">
        <v>553</v>
      </c>
      <c r="C33" s="53">
        <v>0.5</v>
      </c>
      <c r="D33" s="191">
        <v>0.5</v>
      </c>
      <c r="E33" s="202">
        <f t="shared" si="19"/>
        <v>1</v>
      </c>
      <c r="F33" s="53" t="s">
        <v>31</v>
      </c>
      <c r="G33" s="54" t="s">
        <v>87</v>
      </c>
      <c r="H33" s="104">
        <f>C33</f>
        <v>0.5</v>
      </c>
      <c r="I33" s="215">
        <v>0</v>
      </c>
      <c r="J33" s="215">
        <f t="shared" ref="J33:L34" si="26">I33</f>
        <v>0</v>
      </c>
      <c r="K33" s="215">
        <f t="shared" si="26"/>
        <v>0</v>
      </c>
      <c r="L33" s="189">
        <f t="shared" si="26"/>
        <v>0</v>
      </c>
    </row>
    <row r="34" spans="1:12" s="177" customFormat="1" outlineLevel="1" x14ac:dyDescent="0.2">
      <c r="A34" s="206" t="s">
        <v>16</v>
      </c>
      <c r="B34" s="192" t="s">
        <v>567</v>
      </c>
      <c r="C34" s="191">
        <v>0.25</v>
      </c>
      <c r="D34" s="191">
        <v>0.5</v>
      </c>
      <c r="E34" s="202">
        <f t="shared" si="19"/>
        <v>0.5</v>
      </c>
      <c r="F34" s="191" t="s">
        <v>28</v>
      </c>
      <c r="G34" s="192" t="s">
        <v>76</v>
      </c>
      <c r="H34" s="186">
        <f>C34</f>
        <v>0.25</v>
      </c>
      <c r="I34" s="186">
        <f>H34</f>
        <v>0.25</v>
      </c>
      <c r="J34" s="186">
        <v>0</v>
      </c>
      <c r="K34" s="186">
        <f t="shared" si="26"/>
        <v>0</v>
      </c>
      <c r="L34" s="189">
        <f t="shared" si="26"/>
        <v>0</v>
      </c>
    </row>
    <row r="35" spans="1:12" s="177" customFormat="1" outlineLevel="1" x14ac:dyDescent="0.2">
      <c r="A35" s="206" t="s">
        <v>16</v>
      </c>
      <c r="B35" s="192" t="s">
        <v>580</v>
      </c>
      <c r="C35" s="191">
        <v>2</v>
      </c>
      <c r="D35" s="191">
        <v>2</v>
      </c>
      <c r="E35" s="202">
        <f t="shared" si="19"/>
        <v>1</v>
      </c>
      <c r="F35" s="191" t="s">
        <v>28</v>
      </c>
      <c r="G35" s="192" t="s">
        <v>76</v>
      </c>
      <c r="H35" s="186"/>
      <c r="I35" s="186"/>
      <c r="J35" s="186">
        <v>0</v>
      </c>
      <c r="K35" s="186">
        <v>0</v>
      </c>
      <c r="L35" s="189">
        <v>0</v>
      </c>
    </row>
    <row r="36" spans="1:12" s="177" customFormat="1" outlineLevel="1" x14ac:dyDescent="0.2">
      <c r="A36" s="206" t="s">
        <v>16</v>
      </c>
      <c r="B36" s="192" t="s">
        <v>579</v>
      </c>
      <c r="C36" s="191">
        <v>0.25</v>
      </c>
      <c r="D36" s="191">
        <v>0.25</v>
      </c>
      <c r="E36" s="202">
        <f t="shared" si="19"/>
        <v>1</v>
      </c>
      <c r="F36" s="191" t="s">
        <v>28</v>
      </c>
      <c r="G36" s="192" t="s">
        <v>76</v>
      </c>
      <c r="H36" s="186"/>
      <c r="I36" s="186"/>
      <c r="J36" s="186">
        <v>0</v>
      </c>
      <c r="K36" s="186">
        <v>0</v>
      </c>
      <c r="L36" s="189">
        <v>0</v>
      </c>
    </row>
    <row r="37" spans="1:12" outlineLevel="1" x14ac:dyDescent="0.2">
      <c r="A37" s="69" t="s">
        <v>16</v>
      </c>
      <c r="B37" s="57" t="s">
        <v>145</v>
      </c>
      <c r="C37" s="53"/>
      <c r="D37" s="191"/>
      <c r="E37" s="202" t="str">
        <f t="shared" si="19"/>
        <v/>
      </c>
      <c r="F37" s="53"/>
      <c r="G37" s="54"/>
      <c r="H37" s="104"/>
      <c r="I37" s="104"/>
      <c r="J37" s="104"/>
      <c r="K37" s="104"/>
      <c r="L37" s="51"/>
    </row>
    <row r="38" spans="1:12" outlineLevel="1" x14ac:dyDescent="0.2">
      <c r="A38" s="69" t="s">
        <v>16</v>
      </c>
      <c r="B38" s="54" t="s">
        <v>191</v>
      </c>
      <c r="C38" s="53">
        <v>2</v>
      </c>
      <c r="D38" s="191">
        <v>0.5</v>
      </c>
      <c r="E38" s="202">
        <f t="shared" si="19"/>
        <v>4</v>
      </c>
      <c r="F38" s="53" t="s">
        <v>25</v>
      </c>
      <c r="G38" s="54" t="s">
        <v>89</v>
      </c>
      <c r="H38" s="104">
        <f>C38</f>
        <v>2</v>
      </c>
      <c r="I38" s="215">
        <f t="shared" ref="I38:L38" si="27">H38</f>
        <v>2</v>
      </c>
      <c r="J38" s="215">
        <v>0</v>
      </c>
      <c r="K38" s="215">
        <f t="shared" si="27"/>
        <v>0</v>
      </c>
      <c r="L38" s="189">
        <f t="shared" si="27"/>
        <v>0</v>
      </c>
    </row>
    <row r="39" spans="1:12" outlineLevel="1" x14ac:dyDescent="0.2">
      <c r="A39" s="69" t="s">
        <v>16</v>
      </c>
      <c r="B39" s="54" t="s">
        <v>190</v>
      </c>
      <c r="C39" s="53">
        <v>3</v>
      </c>
      <c r="D39" s="191">
        <v>0.5</v>
      </c>
      <c r="E39" s="202">
        <f t="shared" si="19"/>
        <v>6</v>
      </c>
      <c r="F39" s="53" t="s">
        <v>25</v>
      </c>
      <c r="G39" s="54" t="s">
        <v>89</v>
      </c>
      <c r="H39" s="104">
        <f>C39</f>
        <v>3</v>
      </c>
      <c r="I39" s="215">
        <f t="shared" ref="I39:L39" si="28">H39</f>
        <v>3</v>
      </c>
      <c r="J39" s="215">
        <v>0</v>
      </c>
      <c r="K39" s="215">
        <f t="shared" si="28"/>
        <v>0</v>
      </c>
      <c r="L39" s="189">
        <f t="shared" si="28"/>
        <v>0</v>
      </c>
    </row>
    <row r="40" spans="1:12" s="177" customFormat="1" outlineLevel="1" x14ac:dyDescent="0.2">
      <c r="A40" s="199" t="s">
        <v>16</v>
      </c>
      <c r="B40" s="192" t="s">
        <v>484</v>
      </c>
      <c r="C40" s="191">
        <v>2</v>
      </c>
      <c r="D40" s="177">
        <v>1</v>
      </c>
      <c r="E40" s="202">
        <f t="shared" si="19"/>
        <v>2</v>
      </c>
      <c r="F40" s="192" t="s">
        <v>28</v>
      </c>
      <c r="G40" s="192" t="s">
        <v>89</v>
      </c>
      <c r="H40" s="215">
        <f t="shared" ref="H40:H43" si="29">C40</f>
        <v>2</v>
      </c>
      <c r="I40" s="215">
        <f t="shared" ref="I40:L40" si="30">H40</f>
        <v>2</v>
      </c>
      <c r="J40" s="215">
        <v>0</v>
      </c>
      <c r="K40" s="215">
        <v>0</v>
      </c>
      <c r="L40" s="189">
        <f t="shared" si="30"/>
        <v>0</v>
      </c>
    </row>
    <row r="41" spans="1:12" s="177" customFormat="1" outlineLevel="1" x14ac:dyDescent="0.2">
      <c r="A41" s="199" t="s">
        <v>16</v>
      </c>
      <c r="B41" s="192" t="s">
        <v>485</v>
      </c>
      <c r="C41" s="191">
        <v>6</v>
      </c>
      <c r="D41" s="177">
        <v>0.5</v>
      </c>
      <c r="E41" s="202">
        <f t="shared" si="19"/>
        <v>12</v>
      </c>
      <c r="F41" s="191" t="s">
        <v>31</v>
      </c>
      <c r="G41" s="192" t="s">
        <v>89</v>
      </c>
      <c r="H41" s="215">
        <f t="shared" si="29"/>
        <v>6</v>
      </c>
      <c r="I41" s="215">
        <f t="shared" ref="I41:L41" si="31">H41</f>
        <v>6</v>
      </c>
      <c r="J41" s="215">
        <v>0</v>
      </c>
      <c r="K41" s="215">
        <f t="shared" si="31"/>
        <v>0</v>
      </c>
      <c r="L41" s="189">
        <f t="shared" si="31"/>
        <v>0</v>
      </c>
    </row>
    <row r="42" spans="1:12" s="177" customFormat="1" outlineLevel="1" x14ac:dyDescent="0.2">
      <c r="A42" s="199" t="s">
        <v>16</v>
      </c>
      <c r="B42" s="192" t="s">
        <v>486</v>
      </c>
      <c r="C42" s="191">
        <v>3</v>
      </c>
      <c r="D42" s="177">
        <v>0.5</v>
      </c>
      <c r="E42" s="202">
        <f t="shared" si="19"/>
        <v>6</v>
      </c>
      <c r="F42" s="191" t="s">
        <v>31</v>
      </c>
      <c r="G42" s="192" t="s">
        <v>89</v>
      </c>
      <c r="H42" s="215">
        <f t="shared" si="29"/>
        <v>3</v>
      </c>
      <c r="I42" s="215">
        <f t="shared" ref="I42:L43" si="32">H42</f>
        <v>3</v>
      </c>
      <c r="J42" s="215">
        <v>0</v>
      </c>
      <c r="K42" s="215">
        <v>0</v>
      </c>
      <c r="L42" s="189">
        <f t="shared" si="32"/>
        <v>0</v>
      </c>
    </row>
    <row r="43" spans="1:12" s="177" customFormat="1" outlineLevel="1" x14ac:dyDescent="0.2">
      <c r="A43" s="206" t="s">
        <v>16</v>
      </c>
      <c r="B43" s="192" t="s">
        <v>559</v>
      </c>
      <c r="C43" s="191">
        <v>1</v>
      </c>
      <c r="D43" s="177">
        <v>1</v>
      </c>
      <c r="E43" s="202">
        <f t="shared" si="19"/>
        <v>1</v>
      </c>
      <c r="F43" s="191" t="s">
        <v>28</v>
      </c>
      <c r="G43" s="192" t="s">
        <v>89</v>
      </c>
      <c r="H43" s="186">
        <f t="shared" si="29"/>
        <v>1</v>
      </c>
      <c r="I43" s="186">
        <f t="shared" si="32"/>
        <v>1</v>
      </c>
      <c r="J43" s="186">
        <v>0</v>
      </c>
      <c r="K43" s="186">
        <f t="shared" si="32"/>
        <v>0</v>
      </c>
      <c r="L43" s="189">
        <f t="shared" si="32"/>
        <v>0</v>
      </c>
    </row>
    <row r="44" spans="1:12" s="177" customFormat="1" outlineLevel="1" x14ac:dyDescent="0.2">
      <c r="A44" s="206" t="s">
        <v>16</v>
      </c>
      <c r="B44" s="152" t="s">
        <v>140</v>
      </c>
      <c r="C44" s="191"/>
      <c r="E44" s="202"/>
      <c r="F44" s="194"/>
      <c r="G44" s="192"/>
      <c r="H44" s="186"/>
      <c r="I44" s="186"/>
      <c r="J44" s="186"/>
      <c r="K44" s="186"/>
      <c r="L44" s="189"/>
    </row>
    <row r="45" spans="1:12" s="177" customFormat="1" outlineLevel="1" x14ac:dyDescent="0.2">
      <c r="A45" s="206" t="s">
        <v>16</v>
      </c>
      <c r="B45" s="192" t="s">
        <v>562</v>
      </c>
      <c r="C45" s="191">
        <v>1</v>
      </c>
      <c r="D45" s="177">
        <v>1</v>
      </c>
      <c r="E45" s="202">
        <f t="shared" si="19"/>
        <v>1</v>
      </c>
      <c r="F45" s="193" t="s">
        <v>31</v>
      </c>
      <c r="G45" s="192" t="s">
        <v>88</v>
      </c>
      <c r="H45" s="186">
        <f t="shared" ref="H45:H47" si="33">C45</f>
        <v>1</v>
      </c>
      <c r="I45" s="186">
        <v>0</v>
      </c>
      <c r="J45" s="186">
        <f t="shared" ref="J45:L45" si="34">I45</f>
        <v>0</v>
      </c>
      <c r="K45" s="186">
        <f t="shared" si="34"/>
        <v>0</v>
      </c>
      <c r="L45" s="189">
        <f t="shared" si="34"/>
        <v>0</v>
      </c>
    </row>
    <row r="46" spans="1:12" s="177" customFormat="1" ht="15" outlineLevel="1" x14ac:dyDescent="0.25">
      <c r="A46" s="206" t="s">
        <v>16</v>
      </c>
      <c r="B46" s="192" t="s">
        <v>563</v>
      </c>
      <c r="C46" s="191">
        <v>2</v>
      </c>
      <c r="D46" s="80" t="s">
        <v>610</v>
      </c>
      <c r="E46" s="219" t="s">
        <v>347</v>
      </c>
      <c r="F46" s="193" t="s">
        <v>31</v>
      </c>
      <c r="G46" s="192" t="s">
        <v>88</v>
      </c>
      <c r="H46" s="186">
        <f t="shared" si="33"/>
        <v>2</v>
      </c>
      <c r="I46" s="186">
        <f t="shared" ref="I46:L46" si="35">H46</f>
        <v>2</v>
      </c>
      <c r="J46" s="186">
        <f t="shared" si="35"/>
        <v>2</v>
      </c>
      <c r="K46" s="186">
        <f t="shared" si="35"/>
        <v>2</v>
      </c>
      <c r="L46" s="189">
        <f t="shared" si="35"/>
        <v>2</v>
      </c>
    </row>
    <row r="47" spans="1:12" s="177" customFormat="1" outlineLevel="1" x14ac:dyDescent="0.2">
      <c r="A47" s="206" t="s">
        <v>16</v>
      </c>
      <c r="B47" s="192" t="s">
        <v>564</v>
      </c>
      <c r="C47" s="191">
        <v>1</v>
      </c>
      <c r="D47" s="177">
        <v>0.5</v>
      </c>
      <c r="E47" s="202">
        <f t="shared" si="19"/>
        <v>2</v>
      </c>
      <c r="F47" s="193" t="s">
        <v>31</v>
      </c>
      <c r="G47" s="192" t="s">
        <v>88</v>
      </c>
      <c r="H47" s="186">
        <f t="shared" si="33"/>
        <v>1</v>
      </c>
      <c r="I47" s="186">
        <f t="shared" ref="I47:L47" si="36">H47</f>
        <v>1</v>
      </c>
      <c r="J47" s="186">
        <v>0</v>
      </c>
      <c r="K47" s="186">
        <f t="shared" si="36"/>
        <v>0</v>
      </c>
      <c r="L47" s="189">
        <f t="shared" si="36"/>
        <v>0</v>
      </c>
    </row>
    <row r="48" spans="1:12" s="177" customFormat="1" outlineLevel="1" x14ac:dyDescent="0.2">
      <c r="A48" s="199" t="s">
        <v>16</v>
      </c>
      <c r="B48" s="70" t="s">
        <v>136</v>
      </c>
      <c r="C48" s="189"/>
      <c r="D48" s="191"/>
      <c r="E48" s="202" t="str">
        <f t="shared" si="19"/>
        <v/>
      </c>
      <c r="F48" s="193"/>
      <c r="G48" s="192"/>
      <c r="H48" s="215"/>
      <c r="I48" s="215"/>
      <c r="J48" s="215"/>
      <c r="K48" s="215"/>
      <c r="L48" s="189"/>
    </row>
    <row r="49" spans="1:253" s="177" customFormat="1" outlineLevel="1" x14ac:dyDescent="0.2">
      <c r="A49" s="199" t="s">
        <v>16</v>
      </c>
      <c r="B49" s="136" t="s">
        <v>475</v>
      </c>
      <c r="C49" s="189">
        <v>0.5</v>
      </c>
      <c r="D49" s="191">
        <v>0.5</v>
      </c>
      <c r="E49" s="202">
        <f t="shared" si="19"/>
        <v>1</v>
      </c>
      <c r="F49" s="193" t="s">
        <v>28</v>
      </c>
      <c r="G49" s="192" t="s">
        <v>87</v>
      </c>
      <c r="H49" s="215">
        <f>C49</f>
        <v>0.5</v>
      </c>
      <c r="I49" s="215">
        <f t="shared" ref="I49:L49" si="37">H49</f>
        <v>0.5</v>
      </c>
      <c r="J49" s="215">
        <v>0</v>
      </c>
      <c r="K49" s="215">
        <f t="shared" si="37"/>
        <v>0</v>
      </c>
      <c r="L49" s="189">
        <f t="shared" si="37"/>
        <v>0</v>
      </c>
      <c r="N49" s="177">
        <f t="shared" ref="N49:R52" si="38">M49</f>
        <v>0</v>
      </c>
      <c r="O49" s="177">
        <f t="shared" si="38"/>
        <v>0</v>
      </c>
      <c r="P49" s="177">
        <f t="shared" si="38"/>
        <v>0</v>
      </c>
      <c r="Q49" s="177">
        <f t="shared" si="38"/>
        <v>0</v>
      </c>
      <c r="R49" s="177">
        <f t="shared" si="38"/>
        <v>0</v>
      </c>
    </row>
    <row r="50" spans="1:253" s="177" customFormat="1" outlineLevel="1" x14ac:dyDescent="0.2">
      <c r="A50" s="199" t="s">
        <v>16</v>
      </c>
      <c r="B50" s="136" t="s">
        <v>476</v>
      </c>
      <c r="C50" s="189">
        <v>0.5</v>
      </c>
      <c r="D50" s="191">
        <v>0.5</v>
      </c>
      <c r="E50" s="202">
        <f t="shared" si="19"/>
        <v>1</v>
      </c>
      <c r="F50" s="193" t="s">
        <v>28</v>
      </c>
      <c r="G50" s="192" t="s">
        <v>87</v>
      </c>
      <c r="H50" s="215">
        <f>C50</f>
        <v>0.5</v>
      </c>
      <c r="I50" s="215">
        <f t="shared" ref="I50:L50" si="39">H50</f>
        <v>0.5</v>
      </c>
      <c r="J50" s="215">
        <v>0</v>
      </c>
      <c r="K50" s="215">
        <f t="shared" si="39"/>
        <v>0</v>
      </c>
      <c r="L50" s="189">
        <f t="shared" si="39"/>
        <v>0</v>
      </c>
      <c r="N50" s="177">
        <f t="shared" si="38"/>
        <v>0</v>
      </c>
      <c r="O50" s="177">
        <f t="shared" si="38"/>
        <v>0</v>
      </c>
      <c r="P50" s="177">
        <f t="shared" si="38"/>
        <v>0</v>
      </c>
      <c r="Q50" s="177">
        <f t="shared" si="38"/>
        <v>0</v>
      </c>
      <c r="R50" s="177">
        <f t="shared" si="38"/>
        <v>0</v>
      </c>
    </row>
    <row r="51" spans="1:253" s="177" customFormat="1" outlineLevel="1" x14ac:dyDescent="0.2">
      <c r="A51" s="199" t="s">
        <v>16</v>
      </c>
      <c r="B51" s="136" t="s">
        <v>477</v>
      </c>
      <c r="C51" s="189">
        <v>0.5</v>
      </c>
      <c r="D51" s="191">
        <v>0.5</v>
      </c>
      <c r="E51" s="202">
        <f t="shared" si="19"/>
        <v>1</v>
      </c>
      <c r="F51" s="193" t="s">
        <v>28</v>
      </c>
      <c r="G51" s="192" t="s">
        <v>87</v>
      </c>
      <c r="H51" s="215">
        <f>C51</f>
        <v>0.5</v>
      </c>
      <c r="I51" s="215">
        <f t="shared" ref="I51:L51" si="40">H51</f>
        <v>0.5</v>
      </c>
      <c r="J51" s="215">
        <v>0</v>
      </c>
      <c r="K51" s="215">
        <f t="shared" si="40"/>
        <v>0</v>
      </c>
      <c r="L51" s="189">
        <f t="shared" si="40"/>
        <v>0</v>
      </c>
      <c r="N51" s="177">
        <f t="shared" si="38"/>
        <v>0</v>
      </c>
      <c r="O51" s="177">
        <f t="shared" si="38"/>
        <v>0</v>
      </c>
      <c r="P51" s="177">
        <f t="shared" si="38"/>
        <v>0</v>
      </c>
      <c r="Q51" s="177">
        <f t="shared" si="38"/>
        <v>0</v>
      </c>
      <c r="R51" s="177">
        <f t="shared" si="38"/>
        <v>0</v>
      </c>
    </row>
    <row r="52" spans="1:253" s="177" customFormat="1" outlineLevel="1" x14ac:dyDescent="0.2">
      <c r="A52" s="199" t="s">
        <v>16</v>
      </c>
      <c r="B52" s="136" t="s">
        <v>478</v>
      </c>
      <c r="C52" s="189">
        <v>1</v>
      </c>
      <c r="D52" s="191">
        <v>1</v>
      </c>
      <c r="E52" s="202">
        <f t="shared" si="19"/>
        <v>1</v>
      </c>
      <c r="F52" s="193" t="s">
        <v>28</v>
      </c>
      <c r="G52" s="192" t="s">
        <v>87</v>
      </c>
      <c r="H52" s="215">
        <f>C52</f>
        <v>1</v>
      </c>
      <c r="I52" s="215">
        <f t="shared" ref="I52:L52" si="41">H52</f>
        <v>1</v>
      </c>
      <c r="J52" s="215">
        <v>0</v>
      </c>
      <c r="K52" s="215">
        <f t="shared" si="41"/>
        <v>0</v>
      </c>
      <c r="L52" s="189">
        <f t="shared" si="41"/>
        <v>0</v>
      </c>
      <c r="N52" s="177">
        <f t="shared" si="38"/>
        <v>0</v>
      </c>
      <c r="O52" s="177">
        <f t="shared" si="38"/>
        <v>0</v>
      </c>
      <c r="P52" s="177">
        <f t="shared" si="38"/>
        <v>0</v>
      </c>
      <c r="Q52" s="177">
        <f t="shared" si="38"/>
        <v>0</v>
      </c>
      <c r="R52" s="177">
        <f t="shared" si="38"/>
        <v>0</v>
      </c>
    </row>
    <row r="53" spans="1:253" x14ac:dyDescent="0.2">
      <c r="A53" s="104"/>
      <c r="B53" s="48" t="s">
        <v>15</v>
      </c>
      <c r="C53" s="46"/>
      <c r="D53" s="187"/>
      <c r="E53" s="187"/>
      <c r="F53" s="46"/>
      <c r="G53" s="48"/>
      <c r="H53" s="12"/>
      <c r="I53" s="11"/>
      <c r="J53" s="11"/>
      <c r="K53" s="11"/>
      <c r="L53" s="10"/>
    </row>
    <row r="54" spans="1:253" outlineLevel="1" x14ac:dyDescent="0.2">
      <c r="A54" s="107" t="s">
        <v>15</v>
      </c>
      <c r="B54" s="54" t="s">
        <v>554</v>
      </c>
      <c r="C54" s="53">
        <v>1</v>
      </c>
      <c r="D54" s="191" t="s">
        <v>343</v>
      </c>
      <c r="E54" s="202" t="s">
        <v>347</v>
      </c>
      <c r="F54" s="53" t="s">
        <v>28</v>
      </c>
      <c r="G54" s="54" t="s">
        <v>87</v>
      </c>
      <c r="H54" s="13">
        <f>C54</f>
        <v>1</v>
      </c>
      <c r="I54" s="215">
        <f t="shared" ref="I54:L54" si="42">H54</f>
        <v>1</v>
      </c>
      <c r="J54" s="215">
        <f t="shared" si="42"/>
        <v>1</v>
      </c>
      <c r="K54" s="215">
        <v>0</v>
      </c>
      <c r="L54" s="189">
        <f t="shared" si="42"/>
        <v>0</v>
      </c>
    </row>
    <row r="55" spans="1:253" s="177" customFormat="1" outlineLevel="1" x14ac:dyDescent="0.2">
      <c r="A55" s="204" t="s">
        <v>15</v>
      </c>
      <c r="B55" s="192" t="s">
        <v>489</v>
      </c>
      <c r="C55" s="191">
        <v>1</v>
      </c>
      <c r="D55" s="191" t="s">
        <v>343</v>
      </c>
      <c r="E55" s="202" t="s">
        <v>347</v>
      </c>
      <c r="F55" s="191" t="s">
        <v>28</v>
      </c>
      <c r="G55" s="192" t="s">
        <v>87</v>
      </c>
      <c r="H55" s="182">
        <f>C55</f>
        <v>1</v>
      </c>
      <c r="I55" s="215">
        <v>0</v>
      </c>
      <c r="J55" s="215">
        <f t="shared" ref="J55:L55" si="43">I55</f>
        <v>0</v>
      </c>
      <c r="K55" s="215">
        <f t="shared" si="43"/>
        <v>0</v>
      </c>
      <c r="L55" s="189">
        <f t="shared" si="43"/>
        <v>0</v>
      </c>
    </row>
    <row r="56" spans="1:253" x14ac:dyDescent="0.2">
      <c r="A56" s="104"/>
      <c r="B56" s="48" t="s">
        <v>14</v>
      </c>
      <c r="C56" s="46"/>
      <c r="D56" s="187"/>
      <c r="E56" s="187"/>
      <c r="F56" s="46"/>
      <c r="G56" s="48"/>
      <c r="H56" s="12"/>
      <c r="I56" s="11"/>
      <c r="J56" s="11"/>
      <c r="K56" s="11"/>
      <c r="L56" s="10"/>
    </row>
    <row r="57" spans="1:253" outlineLevel="1" x14ac:dyDescent="0.2">
      <c r="A57" s="107" t="s">
        <v>14</v>
      </c>
      <c r="B57" s="54" t="s">
        <v>65</v>
      </c>
      <c r="C57" s="53">
        <v>0.5</v>
      </c>
      <c r="D57" s="191">
        <v>0.5</v>
      </c>
      <c r="E57" s="202">
        <f t="shared" ref="E57:E74" si="44">IF(D57 = 0, "", C57/D57)</f>
        <v>1</v>
      </c>
      <c r="F57" s="53" t="s">
        <v>31</v>
      </c>
      <c r="G57" s="54" t="s">
        <v>27</v>
      </c>
      <c r="H57" s="13">
        <f>C57</f>
        <v>0.5</v>
      </c>
      <c r="I57" s="215">
        <v>0</v>
      </c>
      <c r="J57" s="215">
        <f t="shared" ref="J57:L57" si="45">I57</f>
        <v>0</v>
      </c>
      <c r="K57" s="215">
        <f t="shared" si="45"/>
        <v>0</v>
      </c>
      <c r="L57" s="189">
        <f t="shared" si="45"/>
        <v>0</v>
      </c>
      <c r="M57" s="104"/>
      <c r="N57" s="104"/>
      <c r="O57" s="104"/>
      <c r="P57" s="29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4"/>
      <c r="ES57" s="104"/>
      <c r="ET57" s="104"/>
      <c r="EU57" s="104"/>
      <c r="EV57" s="104"/>
      <c r="EW57" s="104"/>
      <c r="EX57" s="104"/>
      <c r="EY57" s="104"/>
      <c r="EZ57" s="104"/>
      <c r="FA57" s="104"/>
      <c r="FB57" s="104"/>
      <c r="FC57" s="104"/>
      <c r="FD57" s="104"/>
      <c r="FE57" s="104"/>
      <c r="FF57" s="104"/>
      <c r="FG57" s="104"/>
      <c r="FH57" s="104"/>
      <c r="FI57" s="104"/>
      <c r="FJ57" s="104"/>
      <c r="FK57" s="104"/>
      <c r="FL57" s="104"/>
      <c r="FM57" s="104"/>
      <c r="FN57" s="104"/>
      <c r="FO57" s="104"/>
      <c r="FP57" s="104"/>
      <c r="FQ57" s="104"/>
      <c r="FR57" s="104"/>
      <c r="FS57" s="104"/>
      <c r="FT57" s="104"/>
      <c r="FU57" s="104"/>
      <c r="FV57" s="104"/>
      <c r="FW57" s="104"/>
      <c r="FX57" s="104"/>
      <c r="FY57" s="104"/>
      <c r="FZ57" s="104"/>
      <c r="GA57" s="104"/>
      <c r="GB57" s="104"/>
      <c r="GC57" s="104"/>
      <c r="GD57" s="104"/>
      <c r="GE57" s="104"/>
      <c r="GF57" s="104"/>
      <c r="GG57" s="104"/>
      <c r="GH57" s="104"/>
      <c r="GI57" s="104"/>
      <c r="GJ57" s="104"/>
      <c r="GK57" s="104"/>
      <c r="GL57" s="104"/>
      <c r="GM57" s="104"/>
      <c r="GN57" s="104"/>
      <c r="GO57" s="104"/>
      <c r="GP57" s="104"/>
      <c r="GQ57" s="104"/>
      <c r="GR57" s="104"/>
      <c r="GS57" s="104"/>
      <c r="GT57" s="104"/>
      <c r="GU57" s="104"/>
      <c r="GV57" s="104"/>
      <c r="GW57" s="104"/>
      <c r="GX57" s="104"/>
      <c r="GY57" s="104"/>
      <c r="GZ57" s="104"/>
      <c r="HA57" s="104"/>
      <c r="HB57" s="104"/>
      <c r="HC57" s="104"/>
      <c r="HD57" s="104"/>
      <c r="HE57" s="104"/>
      <c r="HF57" s="104"/>
      <c r="HG57" s="104"/>
      <c r="HH57" s="104"/>
      <c r="HI57" s="104"/>
      <c r="HJ57" s="104"/>
      <c r="HK57" s="104"/>
      <c r="HL57" s="104"/>
      <c r="HM57" s="104"/>
      <c r="HN57" s="104"/>
      <c r="HO57" s="104"/>
      <c r="HP57" s="104"/>
      <c r="HQ57" s="104"/>
      <c r="HR57" s="104"/>
      <c r="HS57" s="104"/>
      <c r="HT57" s="104"/>
      <c r="HU57" s="104"/>
      <c r="HV57" s="104"/>
      <c r="HW57" s="104"/>
      <c r="HX57" s="104"/>
      <c r="HY57" s="104"/>
      <c r="HZ57" s="104"/>
      <c r="IA57" s="104"/>
      <c r="IB57" s="104"/>
      <c r="IC57" s="104"/>
      <c r="ID57" s="104"/>
      <c r="IE57" s="104"/>
      <c r="IF57" s="104"/>
      <c r="IG57" s="104"/>
      <c r="IH57" s="104"/>
      <c r="II57" s="104"/>
      <c r="IJ57" s="104"/>
      <c r="IK57" s="104"/>
      <c r="IL57" s="104"/>
      <c r="IM57" s="104"/>
      <c r="IN57" s="104"/>
      <c r="IO57" s="104"/>
      <c r="IP57" s="104"/>
      <c r="IQ57" s="104"/>
      <c r="IR57" s="104"/>
      <c r="IS57" s="104"/>
    </row>
    <row r="58" spans="1:253" s="177" customFormat="1" outlineLevel="1" x14ac:dyDescent="0.2">
      <c r="A58" s="204" t="s">
        <v>14</v>
      </c>
      <c r="B58" s="192" t="s">
        <v>560</v>
      </c>
      <c r="C58" s="191">
        <v>1</v>
      </c>
      <c r="D58" s="177">
        <v>0.5</v>
      </c>
      <c r="E58" s="202">
        <f>IF(D58 = 0, "", C58/D58)</f>
        <v>2</v>
      </c>
      <c r="F58" s="191" t="s">
        <v>25</v>
      </c>
      <c r="G58" s="192" t="s">
        <v>76</v>
      </c>
      <c r="H58" s="182">
        <f t="shared" ref="H58:H60" si="46">C58</f>
        <v>1</v>
      </c>
      <c r="I58" s="215">
        <v>0</v>
      </c>
      <c r="J58" s="215">
        <f t="shared" ref="J58:L58" si="47">I58</f>
        <v>0</v>
      </c>
      <c r="K58" s="215">
        <f t="shared" si="47"/>
        <v>0</v>
      </c>
      <c r="L58" s="189">
        <f t="shared" si="47"/>
        <v>0</v>
      </c>
      <c r="M58" s="215"/>
      <c r="N58" s="215"/>
      <c r="O58" s="215"/>
      <c r="P58" s="186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5"/>
      <c r="CH58" s="215"/>
      <c r="CI58" s="215"/>
      <c r="CJ58" s="215"/>
      <c r="CK58" s="215"/>
      <c r="CL58" s="215"/>
      <c r="CM58" s="215"/>
      <c r="CN58" s="215"/>
      <c r="CO58" s="215"/>
      <c r="CP58" s="215"/>
      <c r="CQ58" s="215"/>
      <c r="CR58" s="215"/>
      <c r="CS58" s="215"/>
      <c r="CT58" s="215"/>
      <c r="CU58" s="215"/>
      <c r="CV58" s="215"/>
      <c r="CW58" s="215"/>
      <c r="CX58" s="215"/>
      <c r="CY58" s="215"/>
      <c r="CZ58" s="215"/>
      <c r="DA58" s="215"/>
      <c r="DB58" s="215"/>
      <c r="DC58" s="215"/>
      <c r="DD58" s="215"/>
      <c r="DE58" s="215"/>
      <c r="DF58" s="215"/>
      <c r="DG58" s="215"/>
      <c r="DH58" s="215"/>
      <c r="DI58" s="215"/>
      <c r="DJ58" s="215"/>
      <c r="DK58" s="215"/>
      <c r="DL58" s="215"/>
      <c r="DM58" s="215"/>
      <c r="DN58" s="215"/>
      <c r="DO58" s="215"/>
      <c r="DP58" s="215"/>
      <c r="DQ58" s="215"/>
      <c r="DR58" s="215"/>
      <c r="DS58" s="215"/>
      <c r="DT58" s="215"/>
      <c r="DU58" s="215"/>
      <c r="DV58" s="215"/>
      <c r="DW58" s="215"/>
      <c r="DX58" s="215"/>
      <c r="DY58" s="215"/>
      <c r="DZ58" s="215"/>
      <c r="EA58" s="215"/>
      <c r="EB58" s="215"/>
      <c r="EC58" s="215"/>
      <c r="ED58" s="215"/>
      <c r="EE58" s="215"/>
      <c r="EF58" s="215"/>
      <c r="EG58" s="215"/>
      <c r="EH58" s="215"/>
      <c r="EI58" s="215"/>
      <c r="EJ58" s="215"/>
      <c r="EK58" s="215"/>
      <c r="EL58" s="215"/>
      <c r="EM58" s="215"/>
      <c r="EN58" s="215"/>
      <c r="EO58" s="215"/>
      <c r="EP58" s="215"/>
      <c r="EQ58" s="215"/>
      <c r="ER58" s="215"/>
      <c r="ES58" s="215"/>
      <c r="ET58" s="215"/>
      <c r="EU58" s="215"/>
      <c r="EV58" s="215"/>
      <c r="EW58" s="215"/>
      <c r="EX58" s="215"/>
      <c r="EY58" s="215"/>
      <c r="EZ58" s="215"/>
      <c r="FA58" s="215"/>
      <c r="FB58" s="215"/>
      <c r="FC58" s="215"/>
      <c r="FD58" s="215"/>
      <c r="FE58" s="215"/>
      <c r="FF58" s="215"/>
      <c r="FG58" s="215"/>
      <c r="FH58" s="215"/>
      <c r="FI58" s="215"/>
      <c r="FJ58" s="215"/>
      <c r="FK58" s="215"/>
      <c r="FL58" s="215"/>
      <c r="FM58" s="215"/>
      <c r="FN58" s="215"/>
      <c r="FO58" s="215"/>
      <c r="FP58" s="215"/>
      <c r="FQ58" s="215"/>
      <c r="FR58" s="215"/>
      <c r="FS58" s="215"/>
      <c r="FT58" s="215"/>
      <c r="FU58" s="215"/>
      <c r="FV58" s="215"/>
      <c r="FW58" s="215"/>
      <c r="FX58" s="215"/>
      <c r="FY58" s="215"/>
      <c r="FZ58" s="215"/>
      <c r="GA58" s="215"/>
      <c r="GB58" s="215"/>
      <c r="GC58" s="215"/>
      <c r="GD58" s="215"/>
      <c r="GE58" s="215"/>
      <c r="GF58" s="215"/>
      <c r="GG58" s="215"/>
      <c r="GH58" s="215"/>
      <c r="GI58" s="215"/>
      <c r="GJ58" s="215"/>
      <c r="GK58" s="215"/>
      <c r="GL58" s="215"/>
      <c r="GM58" s="215"/>
      <c r="GN58" s="215"/>
      <c r="GO58" s="215"/>
      <c r="GP58" s="215"/>
      <c r="GQ58" s="215"/>
      <c r="GR58" s="215"/>
      <c r="GS58" s="215"/>
      <c r="GT58" s="215"/>
      <c r="GU58" s="215"/>
      <c r="GV58" s="215"/>
      <c r="GW58" s="215"/>
      <c r="GX58" s="215"/>
      <c r="GY58" s="215"/>
      <c r="GZ58" s="215"/>
      <c r="HA58" s="215"/>
      <c r="HB58" s="215"/>
      <c r="HC58" s="215"/>
      <c r="HD58" s="215"/>
      <c r="HE58" s="215"/>
      <c r="HF58" s="215"/>
      <c r="HG58" s="215"/>
      <c r="HH58" s="215"/>
      <c r="HI58" s="215"/>
      <c r="HJ58" s="215"/>
      <c r="HK58" s="215"/>
      <c r="HL58" s="215"/>
      <c r="HM58" s="215"/>
      <c r="HN58" s="215"/>
      <c r="HO58" s="215"/>
      <c r="HP58" s="215"/>
      <c r="HQ58" s="215"/>
      <c r="HR58" s="215"/>
      <c r="HS58" s="215"/>
      <c r="HT58" s="215"/>
      <c r="HU58" s="215"/>
      <c r="HV58" s="215"/>
      <c r="HW58" s="215"/>
      <c r="HX58" s="215"/>
      <c r="HY58" s="215"/>
      <c r="HZ58" s="215"/>
      <c r="IA58" s="215"/>
      <c r="IB58" s="215"/>
      <c r="IC58" s="215"/>
      <c r="ID58" s="215"/>
      <c r="IE58" s="215"/>
      <c r="IF58" s="215"/>
      <c r="IG58" s="215"/>
      <c r="IH58" s="215"/>
      <c r="II58" s="215"/>
      <c r="IJ58" s="215"/>
      <c r="IK58" s="215"/>
      <c r="IL58" s="215"/>
      <c r="IM58" s="215"/>
      <c r="IN58" s="215"/>
      <c r="IO58" s="215"/>
      <c r="IP58" s="215"/>
      <c r="IQ58" s="215"/>
      <c r="IR58" s="215"/>
      <c r="IS58" s="215"/>
    </row>
    <row r="59" spans="1:253" s="177" customFormat="1" outlineLevel="1" x14ac:dyDescent="0.2">
      <c r="A59" s="204" t="s">
        <v>14</v>
      </c>
      <c r="B59" s="192" t="s">
        <v>561</v>
      </c>
      <c r="C59" s="191">
        <v>1</v>
      </c>
      <c r="D59" s="177">
        <v>0.5</v>
      </c>
      <c r="E59" s="202">
        <f t="shared" ref="E59:E60" si="48">IF(D59 = 0, "", C59/D59)</f>
        <v>2</v>
      </c>
      <c r="F59" s="191" t="s">
        <v>25</v>
      </c>
      <c r="G59" s="192" t="s">
        <v>76</v>
      </c>
      <c r="H59" s="182">
        <f t="shared" si="46"/>
        <v>1</v>
      </c>
      <c r="I59" s="215">
        <v>0</v>
      </c>
      <c r="J59" s="215">
        <f t="shared" ref="J59:L60" si="49">I59</f>
        <v>0</v>
      </c>
      <c r="K59" s="215">
        <f t="shared" si="49"/>
        <v>0</v>
      </c>
      <c r="L59" s="189">
        <f t="shared" si="49"/>
        <v>0</v>
      </c>
      <c r="M59" s="215"/>
      <c r="N59" s="215"/>
      <c r="O59" s="215"/>
      <c r="P59" s="186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  <c r="BK59" s="215"/>
      <c r="BL59" s="215"/>
      <c r="BM59" s="215"/>
      <c r="BN59" s="215"/>
      <c r="BO59" s="215"/>
      <c r="BP59" s="215"/>
      <c r="BQ59" s="215"/>
      <c r="BR59" s="215"/>
      <c r="BS59" s="215"/>
      <c r="BT59" s="215"/>
      <c r="BU59" s="215"/>
      <c r="BV59" s="215"/>
      <c r="BW59" s="215"/>
      <c r="BX59" s="215"/>
      <c r="BY59" s="215"/>
      <c r="BZ59" s="215"/>
      <c r="CA59" s="215"/>
      <c r="CB59" s="215"/>
      <c r="CC59" s="215"/>
      <c r="CD59" s="215"/>
      <c r="CE59" s="215"/>
      <c r="CF59" s="215"/>
      <c r="CG59" s="215"/>
      <c r="CH59" s="215"/>
      <c r="CI59" s="215"/>
      <c r="CJ59" s="215"/>
      <c r="CK59" s="215"/>
      <c r="CL59" s="215"/>
      <c r="CM59" s="215"/>
      <c r="CN59" s="215"/>
      <c r="CO59" s="215"/>
      <c r="CP59" s="215"/>
      <c r="CQ59" s="215"/>
      <c r="CR59" s="215"/>
      <c r="CS59" s="215"/>
      <c r="CT59" s="215"/>
      <c r="CU59" s="215"/>
      <c r="CV59" s="215"/>
      <c r="CW59" s="215"/>
      <c r="CX59" s="215"/>
      <c r="CY59" s="215"/>
      <c r="CZ59" s="215"/>
      <c r="DA59" s="215"/>
      <c r="DB59" s="215"/>
      <c r="DC59" s="215"/>
      <c r="DD59" s="215"/>
      <c r="DE59" s="215"/>
      <c r="DF59" s="215"/>
      <c r="DG59" s="215"/>
      <c r="DH59" s="215"/>
      <c r="DI59" s="215"/>
      <c r="DJ59" s="215"/>
      <c r="DK59" s="215"/>
      <c r="DL59" s="215"/>
      <c r="DM59" s="215"/>
      <c r="DN59" s="215"/>
      <c r="DO59" s="215"/>
      <c r="DP59" s="215"/>
      <c r="DQ59" s="215"/>
      <c r="DR59" s="215"/>
      <c r="DS59" s="215"/>
      <c r="DT59" s="215"/>
      <c r="DU59" s="215"/>
      <c r="DV59" s="215"/>
      <c r="DW59" s="215"/>
      <c r="DX59" s="215"/>
      <c r="DY59" s="215"/>
      <c r="DZ59" s="215"/>
      <c r="EA59" s="215"/>
      <c r="EB59" s="215"/>
      <c r="EC59" s="215"/>
      <c r="ED59" s="215"/>
      <c r="EE59" s="215"/>
      <c r="EF59" s="215"/>
      <c r="EG59" s="215"/>
      <c r="EH59" s="215"/>
      <c r="EI59" s="215"/>
      <c r="EJ59" s="215"/>
      <c r="EK59" s="215"/>
      <c r="EL59" s="215"/>
      <c r="EM59" s="215"/>
      <c r="EN59" s="215"/>
      <c r="EO59" s="215"/>
      <c r="EP59" s="215"/>
      <c r="EQ59" s="215"/>
      <c r="ER59" s="215"/>
      <c r="ES59" s="215"/>
      <c r="ET59" s="215"/>
      <c r="EU59" s="215"/>
      <c r="EV59" s="215"/>
      <c r="EW59" s="215"/>
      <c r="EX59" s="215"/>
      <c r="EY59" s="215"/>
      <c r="EZ59" s="215"/>
      <c r="FA59" s="215"/>
      <c r="FB59" s="215"/>
      <c r="FC59" s="215"/>
      <c r="FD59" s="215"/>
      <c r="FE59" s="215"/>
      <c r="FF59" s="215"/>
      <c r="FG59" s="215"/>
      <c r="FH59" s="215"/>
      <c r="FI59" s="215"/>
      <c r="FJ59" s="215"/>
      <c r="FK59" s="215"/>
      <c r="FL59" s="215"/>
      <c r="FM59" s="215"/>
      <c r="FN59" s="215"/>
      <c r="FO59" s="215"/>
      <c r="FP59" s="215"/>
      <c r="FQ59" s="215"/>
      <c r="FR59" s="215"/>
      <c r="FS59" s="215"/>
      <c r="FT59" s="215"/>
      <c r="FU59" s="215"/>
      <c r="FV59" s="215"/>
      <c r="FW59" s="215"/>
      <c r="FX59" s="215"/>
      <c r="FY59" s="215"/>
      <c r="FZ59" s="215"/>
      <c r="GA59" s="215"/>
      <c r="GB59" s="215"/>
      <c r="GC59" s="215"/>
      <c r="GD59" s="215"/>
      <c r="GE59" s="215"/>
      <c r="GF59" s="215"/>
      <c r="GG59" s="215"/>
      <c r="GH59" s="215"/>
      <c r="GI59" s="215"/>
      <c r="GJ59" s="215"/>
      <c r="GK59" s="215"/>
      <c r="GL59" s="215"/>
      <c r="GM59" s="215"/>
      <c r="GN59" s="215"/>
      <c r="GO59" s="215"/>
      <c r="GP59" s="215"/>
      <c r="GQ59" s="215"/>
      <c r="GR59" s="215"/>
      <c r="GS59" s="215"/>
      <c r="GT59" s="215"/>
      <c r="GU59" s="215"/>
      <c r="GV59" s="215"/>
      <c r="GW59" s="215"/>
      <c r="GX59" s="215"/>
      <c r="GY59" s="215"/>
      <c r="GZ59" s="215"/>
      <c r="HA59" s="215"/>
      <c r="HB59" s="215"/>
      <c r="HC59" s="215"/>
      <c r="HD59" s="215"/>
      <c r="HE59" s="215"/>
      <c r="HF59" s="215"/>
      <c r="HG59" s="215"/>
      <c r="HH59" s="215"/>
      <c r="HI59" s="215"/>
      <c r="HJ59" s="215"/>
      <c r="HK59" s="215"/>
      <c r="HL59" s="215"/>
      <c r="HM59" s="215"/>
      <c r="HN59" s="215"/>
      <c r="HO59" s="215"/>
      <c r="HP59" s="215"/>
      <c r="HQ59" s="215"/>
      <c r="HR59" s="215"/>
      <c r="HS59" s="215"/>
      <c r="HT59" s="215"/>
      <c r="HU59" s="215"/>
      <c r="HV59" s="215"/>
      <c r="HW59" s="215"/>
      <c r="HX59" s="215"/>
      <c r="HY59" s="215"/>
      <c r="HZ59" s="215"/>
      <c r="IA59" s="215"/>
      <c r="IB59" s="215"/>
      <c r="IC59" s="215"/>
      <c r="ID59" s="215"/>
      <c r="IE59" s="215"/>
      <c r="IF59" s="215"/>
      <c r="IG59" s="215"/>
      <c r="IH59" s="215"/>
      <c r="II59" s="215"/>
      <c r="IJ59" s="215"/>
      <c r="IK59" s="215"/>
      <c r="IL59" s="215"/>
      <c r="IM59" s="215"/>
      <c r="IN59" s="215"/>
      <c r="IO59" s="215"/>
      <c r="IP59" s="215"/>
      <c r="IQ59" s="215"/>
      <c r="IR59" s="215"/>
      <c r="IS59" s="215"/>
    </row>
    <row r="60" spans="1:253" s="177" customFormat="1" outlineLevel="1" x14ac:dyDescent="0.2">
      <c r="A60" s="204" t="s">
        <v>14</v>
      </c>
      <c r="B60" s="192" t="s">
        <v>566</v>
      </c>
      <c r="C60" s="191">
        <v>0.5</v>
      </c>
      <c r="D60" s="177">
        <v>0.5</v>
      </c>
      <c r="E60" s="202">
        <f t="shared" si="48"/>
        <v>1</v>
      </c>
      <c r="F60" s="191" t="s">
        <v>31</v>
      </c>
      <c r="G60" s="192" t="s">
        <v>76</v>
      </c>
      <c r="H60" s="182">
        <f t="shared" si="46"/>
        <v>0.5</v>
      </c>
      <c r="I60" s="215">
        <v>0</v>
      </c>
      <c r="J60" s="215">
        <f t="shared" si="49"/>
        <v>0</v>
      </c>
      <c r="K60" s="215">
        <f t="shared" si="49"/>
        <v>0</v>
      </c>
      <c r="L60" s="189">
        <f t="shared" si="49"/>
        <v>0</v>
      </c>
      <c r="M60" s="215"/>
      <c r="N60" s="215"/>
      <c r="O60" s="215"/>
      <c r="P60" s="186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  <c r="BI60" s="215"/>
      <c r="BJ60" s="215"/>
      <c r="BK60" s="215"/>
      <c r="BL60" s="215"/>
      <c r="BM60" s="215"/>
      <c r="BN60" s="215"/>
      <c r="BO60" s="215"/>
      <c r="BP60" s="215"/>
      <c r="BQ60" s="215"/>
      <c r="BR60" s="215"/>
      <c r="BS60" s="215"/>
      <c r="BT60" s="215"/>
      <c r="BU60" s="215"/>
      <c r="BV60" s="215"/>
      <c r="BW60" s="215"/>
      <c r="BX60" s="215"/>
      <c r="BY60" s="215"/>
      <c r="BZ60" s="215"/>
      <c r="CA60" s="215"/>
      <c r="CB60" s="215"/>
      <c r="CC60" s="215"/>
      <c r="CD60" s="215"/>
      <c r="CE60" s="215"/>
      <c r="CF60" s="215"/>
      <c r="CG60" s="215"/>
      <c r="CH60" s="215"/>
      <c r="CI60" s="215"/>
      <c r="CJ60" s="215"/>
      <c r="CK60" s="215"/>
      <c r="CL60" s="215"/>
      <c r="CM60" s="215"/>
      <c r="CN60" s="215"/>
      <c r="CO60" s="215"/>
      <c r="CP60" s="215"/>
      <c r="CQ60" s="215"/>
      <c r="CR60" s="215"/>
      <c r="CS60" s="215"/>
      <c r="CT60" s="215"/>
      <c r="CU60" s="215"/>
      <c r="CV60" s="215"/>
      <c r="CW60" s="215"/>
      <c r="CX60" s="215"/>
      <c r="CY60" s="215"/>
      <c r="CZ60" s="215"/>
      <c r="DA60" s="215"/>
      <c r="DB60" s="215"/>
      <c r="DC60" s="215"/>
      <c r="DD60" s="215"/>
      <c r="DE60" s="215"/>
      <c r="DF60" s="215"/>
      <c r="DG60" s="215"/>
      <c r="DH60" s="215"/>
      <c r="DI60" s="215"/>
      <c r="DJ60" s="215"/>
      <c r="DK60" s="215"/>
      <c r="DL60" s="215"/>
      <c r="DM60" s="215"/>
      <c r="DN60" s="215"/>
      <c r="DO60" s="215"/>
      <c r="DP60" s="215"/>
      <c r="DQ60" s="215"/>
      <c r="DR60" s="215"/>
      <c r="DS60" s="215"/>
      <c r="DT60" s="215"/>
      <c r="DU60" s="215"/>
      <c r="DV60" s="215"/>
      <c r="DW60" s="215"/>
      <c r="DX60" s="215"/>
      <c r="DY60" s="215"/>
      <c r="DZ60" s="215"/>
      <c r="EA60" s="215"/>
      <c r="EB60" s="215"/>
      <c r="EC60" s="215"/>
      <c r="ED60" s="215"/>
      <c r="EE60" s="215"/>
      <c r="EF60" s="215"/>
      <c r="EG60" s="215"/>
      <c r="EH60" s="215"/>
      <c r="EI60" s="215"/>
      <c r="EJ60" s="215"/>
      <c r="EK60" s="215"/>
      <c r="EL60" s="215"/>
      <c r="EM60" s="215"/>
      <c r="EN60" s="215"/>
      <c r="EO60" s="215"/>
      <c r="EP60" s="215"/>
      <c r="EQ60" s="215"/>
      <c r="ER60" s="215"/>
      <c r="ES60" s="215"/>
      <c r="ET60" s="215"/>
      <c r="EU60" s="215"/>
      <c r="EV60" s="215"/>
      <c r="EW60" s="215"/>
      <c r="EX60" s="215"/>
      <c r="EY60" s="215"/>
      <c r="EZ60" s="215"/>
      <c r="FA60" s="215"/>
      <c r="FB60" s="215"/>
      <c r="FC60" s="215"/>
      <c r="FD60" s="215"/>
      <c r="FE60" s="215"/>
      <c r="FF60" s="215"/>
      <c r="FG60" s="215"/>
      <c r="FH60" s="215"/>
      <c r="FI60" s="215"/>
      <c r="FJ60" s="215"/>
      <c r="FK60" s="215"/>
      <c r="FL60" s="215"/>
      <c r="FM60" s="215"/>
      <c r="FN60" s="215"/>
      <c r="FO60" s="215"/>
      <c r="FP60" s="215"/>
      <c r="FQ60" s="215"/>
      <c r="FR60" s="215"/>
      <c r="FS60" s="215"/>
      <c r="FT60" s="215"/>
      <c r="FU60" s="215"/>
      <c r="FV60" s="215"/>
      <c r="FW60" s="215"/>
      <c r="FX60" s="215"/>
      <c r="FY60" s="215"/>
      <c r="FZ60" s="215"/>
      <c r="GA60" s="215"/>
      <c r="GB60" s="215"/>
      <c r="GC60" s="215"/>
      <c r="GD60" s="215"/>
      <c r="GE60" s="215"/>
      <c r="GF60" s="215"/>
      <c r="GG60" s="215"/>
      <c r="GH60" s="215"/>
      <c r="GI60" s="215"/>
      <c r="GJ60" s="215"/>
      <c r="GK60" s="215"/>
      <c r="GL60" s="215"/>
      <c r="GM60" s="215"/>
      <c r="GN60" s="215"/>
      <c r="GO60" s="215"/>
      <c r="GP60" s="215"/>
      <c r="GQ60" s="215"/>
      <c r="GR60" s="215"/>
      <c r="GS60" s="215"/>
      <c r="GT60" s="215"/>
      <c r="GU60" s="215"/>
      <c r="GV60" s="215"/>
      <c r="GW60" s="215"/>
      <c r="GX60" s="215"/>
      <c r="GY60" s="215"/>
      <c r="GZ60" s="215"/>
      <c r="HA60" s="215"/>
      <c r="HB60" s="215"/>
      <c r="HC60" s="215"/>
      <c r="HD60" s="215"/>
      <c r="HE60" s="215"/>
      <c r="HF60" s="215"/>
      <c r="HG60" s="215"/>
      <c r="HH60" s="215"/>
      <c r="HI60" s="215"/>
      <c r="HJ60" s="215"/>
      <c r="HK60" s="215"/>
      <c r="HL60" s="215"/>
      <c r="HM60" s="215"/>
      <c r="HN60" s="215"/>
      <c r="HO60" s="215"/>
      <c r="HP60" s="215"/>
      <c r="HQ60" s="215"/>
      <c r="HR60" s="215"/>
      <c r="HS60" s="215"/>
      <c r="HT60" s="215"/>
      <c r="HU60" s="215"/>
      <c r="HV60" s="215"/>
      <c r="HW60" s="215"/>
      <c r="HX60" s="215"/>
      <c r="HY60" s="215"/>
      <c r="HZ60" s="215"/>
      <c r="IA60" s="215"/>
      <c r="IB60" s="215"/>
      <c r="IC60" s="215"/>
      <c r="ID60" s="215"/>
      <c r="IE60" s="215"/>
      <c r="IF60" s="215"/>
      <c r="IG60" s="215"/>
      <c r="IH60" s="215"/>
      <c r="II60" s="215"/>
      <c r="IJ60" s="215"/>
      <c r="IK60" s="215"/>
      <c r="IL60" s="215"/>
      <c r="IM60" s="215"/>
      <c r="IN60" s="215"/>
      <c r="IO60" s="215"/>
      <c r="IP60" s="215"/>
      <c r="IQ60" s="215"/>
      <c r="IR60" s="215"/>
      <c r="IS60" s="215"/>
    </row>
    <row r="61" spans="1:253" outlineLevel="1" x14ac:dyDescent="0.2">
      <c r="A61" s="107" t="s">
        <v>14</v>
      </c>
      <c r="B61" s="54" t="s">
        <v>70</v>
      </c>
      <c r="C61" s="53">
        <v>1</v>
      </c>
      <c r="D61" s="191">
        <v>0.5</v>
      </c>
      <c r="E61" s="202">
        <f>IF(D61 = 0, "", C61/D61)</f>
        <v>2</v>
      </c>
      <c r="F61" s="53" t="s">
        <v>25</v>
      </c>
      <c r="G61" s="54" t="s">
        <v>76</v>
      </c>
      <c r="H61" s="13">
        <f t="shared" ref="H61:H74" si="50">C61</f>
        <v>1</v>
      </c>
      <c r="I61" s="215">
        <f t="shared" ref="I61:L61" si="51">H61</f>
        <v>1</v>
      </c>
      <c r="J61" s="215">
        <v>0</v>
      </c>
      <c r="K61" s="215">
        <f t="shared" si="51"/>
        <v>0</v>
      </c>
      <c r="L61" s="189">
        <f t="shared" si="51"/>
        <v>0</v>
      </c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  <c r="FL61" s="104"/>
      <c r="FM61" s="104"/>
      <c r="FN61" s="104"/>
      <c r="FO61" s="104"/>
      <c r="FP61" s="104"/>
      <c r="FQ61" s="104"/>
      <c r="FR61" s="104"/>
      <c r="FS61" s="104"/>
      <c r="FT61" s="104"/>
      <c r="FU61" s="104"/>
      <c r="FV61" s="104"/>
      <c r="FW61" s="104"/>
      <c r="FX61" s="104"/>
      <c r="FY61" s="104"/>
      <c r="FZ61" s="104"/>
      <c r="GA61" s="104"/>
      <c r="GB61" s="104"/>
      <c r="GC61" s="104"/>
      <c r="GD61" s="104"/>
      <c r="GE61" s="104"/>
      <c r="GF61" s="104"/>
      <c r="GG61" s="104"/>
      <c r="GH61" s="104"/>
      <c r="GI61" s="104"/>
      <c r="GJ61" s="104"/>
      <c r="GK61" s="104"/>
      <c r="GL61" s="104"/>
      <c r="GM61" s="104"/>
      <c r="GN61" s="104"/>
      <c r="GO61" s="104"/>
      <c r="GP61" s="104"/>
      <c r="GQ61" s="104"/>
      <c r="GR61" s="104"/>
      <c r="GS61" s="104"/>
      <c r="GT61" s="104"/>
      <c r="GU61" s="104"/>
      <c r="GV61" s="104"/>
      <c r="GW61" s="104"/>
      <c r="GX61" s="104"/>
      <c r="GY61" s="104"/>
      <c r="GZ61" s="104"/>
      <c r="HA61" s="104"/>
      <c r="HB61" s="104"/>
      <c r="HC61" s="104"/>
      <c r="HD61" s="104"/>
      <c r="HE61" s="104"/>
      <c r="HF61" s="104"/>
      <c r="HG61" s="104"/>
      <c r="HH61" s="104"/>
      <c r="HI61" s="104"/>
      <c r="HJ61" s="104"/>
      <c r="HK61" s="104"/>
      <c r="HL61" s="104"/>
      <c r="HM61" s="104"/>
      <c r="HN61" s="104"/>
      <c r="HO61" s="104"/>
      <c r="HP61" s="104"/>
      <c r="HQ61" s="104"/>
      <c r="HR61" s="104"/>
      <c r="HS61" s="104"/>
      <c r="HT61" s="104"/>
      <c r="HU61" s="104"/>
      <c r="HV61" s="104"/>
      <c r="HW61" s="104"/>
      <c r="HX61" s="104"/>
      <c r="HY61" s="104"/>
      <c r="HZ61" s="104"/>
      <c r="IA61" s="104"/>
      <c r="IB61" s="104"/>
      <c r="IC61" s="104"/>
      <c r="ID61" s="104"/>
      <c r="IE61" s="104"/>
      <c r="IF61" s="104"/>
      <c r="IG61" s="104"/>
      <c r="IH61" s="104"/>
      <c r="II61" s="104"/>
      <c r="IJ61" s="104"/>
      <c r="IK61" s="104"/>
      <c r="IL61" s="104"/>
      <c r="IM61" s="104"/>
      <c r="IN61" s="104"/>
      <c r="IO61" s="104"/>
      <c r="IP61" s="104"/>
      <c r="IQ61" s="104"/>
      <c r="IR61" s="104"/>
      <c r="IS61" s="104"/>
    </row>
    <row r="62" spans="1:253" outlineLevel="1" x14ac:dyDescent="0.2">
      <c r="A62" s="107" t="s">
        <v>14</v>
      </c>
      <c r="B62" s="54" t="s">
        <v>71</v>
      </c>
      <c r="C62" s="53">
        <v>1</v>
      </c>
      <c r="D62" s="191">
        <v>0.5</v>
      </c>
      <c r="E62" s="202">
        <f>IF(D62 = 0, "", C62/D62)</f>
        <v>2</v>
      </c>
      <c r="F62" s="53" t="s">
        <v>25</v>
      </c>
      <c r="G62" s="54" t="s">
        <v>76</v>
      </c>
      <c r="H62" s="13">
        <f t="shared" si="50"/>
        <v>1</v>
      </c>
      <c r="I62" s="215">
        <f t="shared" ref="I62:L62" si="52">H62</f>
        <v>1</v>
      </c>
      <c r="J62" s="215">
        <f t="shared" si="52"/>
        <v>1</v>
      </c>
      <c r="K62" s="215">
        <v>0</v>
      </c>
      <c r="L62" s="189">
        <f t="shared" si="52"/>
        <v>0</v>
      </c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  <c r="FL62" s="104"/>
      <c r="FM62" s="104"/>
      <c r="FN62" s="104"/>
      <c r="FO62" s="104"/>
      <c r="FP62" s="104"/>
      <c r="FQ62" s="104"/>
      <c r="FR62" s="104"/>
      <c r="FS62" s="104"/>
      <c r="FT62" s="104"/>
      <c r="FU62" s="104"/>
      <c r="FV62" s="104"/>
      <c r="FW62" s="104"/>
      <c r="FX62" s="104"/>
      <c r="FY62" s="104"/>
      <c r="FZ62" s="104"/>
      <c r="GA62" s="104"/>
      <c r="GB62" s="104"/>
      <c r="GC62" s="104"/>
      <c r="GD62" s="104"/>
      <c r="GE62" s="104"/>
      <c r="GF62" s="104"/>
      <c r="GG62" s="104"/>
      <c r="GH62" s="104"/>
      <c r="GI62" s="104"/>
      <c r="GJ62" s="104"/>
      <c r="GK62" s="104"/>
      <c r="GL62" s="104"/>
      <c r="GM62" s="104"/>
      <c r="GN62" s="104"/>
      <c r="GO62" s="104"/>
      <c r="GP62" s="104"/>
      <c r="GQ62" s="104"/>
      <c r="GR62" s="104"/>
      <c r="GS62" s="104"/>
      <c r="GT62" s="104"/>
      <c r="GU62" s="104"/>
      <c r="GV62" s="104"/>
      <c r="GW62" s="104"/>
      <c r="GX62" s="104"/>
      <c r="GY62" s="104"/>
      <c r="GZ62" s="104"/>
      <c r="HA62" s="104"/>
      <c r="HB62" s="104"/>
      <c r="HC62" s="104"/>
      <c r="HD62" s="104"/>
      <c r="HE62" s="104"/>
      <c r="HF62" s="104"/>
      <c r="HG62" s="104"/>
      <c r="HH62" s="104"/>
      <c r="HI62" s="104"/>
      <c r="HJ62" s="104"/>
      <c r="HK62" s="104"/>
      <c r="HL62" s="104"/>
      <c r="HM62" s="104"/>
      <c r="HN62" s="104"/>
      <c r="HO62" s="104"/>
      <c r="HP62" s="104"/>
      <c r="HQ62" s="104"/>
      <c r="HR62" s="104"/>
      <c r="HS62" s="104"/>
      <c r="HT62" s="104"/>
      <c r="HU62" s="104"/>
      <c r="HV62" s="104"/>
      <c r="HW62" s="104"/>
      <c r="HX62" s="104"/>
      <c r="HY62" s="104"/>
      <c r="HZ62" s="104"/>
      <c r="IA62" s="104"/>
      <c r="IB62" s="104"/>
      <c r="IC62" s="104"/>
      <c r="ID62" s="104"/>
      <c r="IE62" s="104"/>
      <c r="IF62" s="104"/>
      <c r="IG62" s="104"/>
      <c r="IH62" s="104"/>
      <c r="II62" s="104"/>
      <c r="IJ62" s="104"/>
      <c r="IK62" s="104"/>
      <c r="IL62" s="104"/>
      <c r="IM62" s="104"/>
      <c r="IN62" s="104"/>
      <c r="IO62" s="104"/>
      <c r="IP62" s="104"/>
      <c r="IQ62" s="104"/>
      <c r="IR62" s="104"/>
      <c r="IS62" s="104"/>
    </row>
    <row r="63" spans="1:253" outlineLevel="1" x14ac:dyDescent="0.2">
      <c r="A63" s="107" t="s">
        <v>14</v>
      </c>
      <c r="B63" s="54" t="s">
        <v>280</v>
      </c>
      <c r="C63" s="53">
        <v>1</v>
      </c>
      <c r="D63" s="191">
        <v>0.5</v>
      </c>
      <c r="E63" s="202">
        <f>IF(D63 = 0, "", C63/D63)</f>
        <v>2</v>
      </c>
      <c r="F63" s="53" t="s">
        <v>25</v>
      </c>
      <c r="G63" s="54" t="s">
        <v>76</v>
      </c>
      <c r="H63" s="13">
        <f t="shared" si="50"/>
        <v>1</v>
      </c>
      <c r="I63" s="215">
        <f t="shared" ref="I63:L63" si="53">H63</f>
        <v>1</v>
      </c>
      <c r="J63" s="215">
        <f t="shared" si="53"/>
        <v>1</v>
      </c>
      <c r="K63" s="215">
        <v>0</v>
      </c>
      <c r="L63" s="189">
        <f t="shared" si="53"/>
        <v>0</v>
      </c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  <c r="GH63" s="104"/>
      <c r="GI63" s="104"/>
      <c r="GJ63" s="104"/>
      <c r="GK63" s="104"/>
      <c r="GL63" s="104"/>
      <c r="GM63" s="104"/>
      <c r="GN63" s="104"/>
      <c r="GO63" s="104"/>
      <c r="GP63" s="104"/>
      <c r="GQ63" s="104"/>
      <c r="GR63" s="104"/>
      <c r="GS63" s="104"/>
      <c r="GT63" s="104"/>
      <c r="GU63" s="104"/>
      <c r="GV63" s="104"/>
      <c r="GW63" s="104"/>
      <c r="GX63" s="104"/>
      <c r="GY63" s="104"/>
      <c r="GZ63" s="104"/>
      <c r="HA63" s="104"/>
      <c r="HB63" s="104"/>
      <c r="HC63" s="104"/>
      <c r="HD63" s="104"/>
      <c r="HE63" s="104"/>
      <c r="HF63" s="104"/>
      <c r="HG63" s="104"/>
      <c r="HH63" s="104"/>
      <c r="HI63" s="104"/>
      <c r="HJ63" s="104"/>
      <c r="HK63" s="104"/>
      <c r="HL63" s="104"/>
      <c r="HM63" s="104"/>
      <c r="HN63" s="104"/>
      <c r="HO63" s="104"/>
      <c r="HP63" s="104"/>
      <c r="HQ63" s="104"/>
      <c r="HR63" s="104"/>
      <c r="HS63" s="104"/>
      <c r="HT63" s="104"/>
      <c r="HU63" s="104"/>
      <c r="HV63" s="104"/>
      <c r="HW63" s="104"/>
      <c r="HX63" s="104"/>
      <c r="HY63" s="104"/>
      <c r="HZ63" s="104"/>
      <c r="IA63" s="104"/>
      <c r="IB63" s="104"/>
      <c r="IC63" s="104"/>
      <c r="ID63" s="104"/>
      <c r="IE63" s="104"/>
      <c r="IF63" s="104"/>
      <c r="IG63" s="104"/>
      <c r="IH63" s="104"/>
      <c r="II63" s="104"/>
      <c r="IJ63" s="104"/>
      <c r="IK63" s="104"/>
      <c r="IL63" s="104"/>
      <c r="IM63" s="104"/>
      <c r="IN63" s="104"/>
      <c r="IO63" s="104"/>
      <c r="IP63" s="104"/>
      <c r="IQ63" s="104"/>
      <c r="IR63" s="104"/>
      <c r="IS63" s="104"/>
    </row>
    <row r="64" spans="1:253" outlineLevel="1" x14ac:dyDescent="0.2">
      <c r="A64" s="107" t="s">
        <v>14</v>
      </c>
      <c r="B64" s="54" t="s">
        <v>72</v>
      </c>
      <c r="C64" s="53">
        <v>1</v>
      </c>
      <c r="D64" s="191">
        <v>0.25</v>
      </c>
      <c r="E64" s="202">
        <f>IF(D64 = 0, "", C64/D64)</f>
        <v>4</v>
      </c>
      <c r="F64" s="53" t="s">
        <v>25</v>
      </c>
      <c r="G64" s="54" t="s">
        <v>76</v>
      </c>
      <c r="H64" s="13">
        <f t="shared" si="50"/>
        <v>1</v>
      </c>
      <c r="I64" s="215">
        <f t="shared" ref="I64:L65" si="54">H64</f>
        <v>1</v>
      </c>
      <c r="J64" s="215">
        <f t="shared" si="54"/>
        <v>1</v>
      </c>
      <c r="K64" s="215">
        <v>0</v>
      </c>
      <c r="L64" s="189">
        <f t="shared" si="54"/>
        <v>0</v>
      </c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  <c r="HR64" s="104"/>
      <c r="HS64" s="104"/>
      <c r="HT64" s="104"/>
      <c r="HU64" s="104"/>
      <c r="HV64" s="104"/>
      <c r="HW64" s="104"/>
      <c r="HX64" s="104"/>
      <c r="HY64" s="104"/>
      <c r="HZ64" s="104"/>
      <c r="IA64" s="104"/>
      <c r="IB64" s="104"/>
      <c r="IC64" s="104"/>
      <c r="ID64" s="104"/>
      <c r="IE64" s="104"/>
      <c r="IF64" s="104"/>
      <c r="IG64" s="104"/>
      <c r="IH64" s="104"/>
      <c r="II64" s="104"/>
      <c r="IJ64" s="104"/>
      <c r="IK64" s="104"/>
      <c r="IL64" s="104"/>
      <c r="IM64" s="104"/>
      <c r="IN64" s="104"/>
      <c r="IO64" s="104"/>
      <c r="IP64" s="104"/>
      <c r="IQ64" s="104"/>
      <c r="IR64" s="104"/>
      <c r="IS64" s="104"/>
    </row>
    <row r="65" spans="1:253" s="177" customFormat="1" outlineLevel="1" x14ac:dyDescent="0.2">
      <c r="A65" s="204" t="s">
        <v>14</v>
      </c>
      <c r="B65" s="192" t="s">
        <v>569</v>
      </c>
      <c r="C65" s="191">
        <v>2</v>
      </c>
      <c r="D65" s="191">
        <v>1</v>
      </c>
      <c r="E65" s="202">
        <f>IF(D65 = 0, "", C65/D65)</f>
        <v>2</v>
      </c>
      <c r="F65" s="191" t="s">
        <v>31</v>
      </c>
      <c r="G65" s="192" t="s">
        <v>76</v>
      </c>
      <c r="H65" s="182">
        <f t="shared" si="50"/>
        <v>2</v>
      </c>
      <c r="I65" s="186">
        <v>0</v>
      </c>
      <c r="J65" s="186">
        <f t="shared" si="54"/>
        <v>0</v>
      </c>
      <c r="K65" s="186">
        <f t="shared" si="54"/>
        <v>0</v>
      </c>
      <c r="L65" s="189">
        <f t="shared" si="54"/>
        <v>0</v>
      </c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16"/>
      <c r="BR65" s="216"/>
      <c r="BS65" s="216"/>
      <c r="BT65" s="216"/>
      <c r="BU65" s="216"/>
      <c r="BV65" s="216"/>
      <c r="BW65" s="216"/>
      <c r="BX65" s="216"/>
      <c r="BY65" s="216"/>
      <c r="BZ65" s="216"/>
      <c r="CA65" s="216"/>
      <c r="CB65" s="216"/>
      <c r="CC65" s="216"/>
      <c r="CD65" s="216"/>
      <c r="CE65" s="216"/>
      <c r="CF65" s="216"/>
      <c r="CG65" s="216"/>
      <c r="CH65" s="216"/>
      <c r="CI65" s="216"/>
      <c r="CJ65" s="216"/>
      <c r="CK65" s="216"/>
      <c r="CL65" s="216"/>
      <c r="CM65" s="216"/>
      <c r="CN65" s="216"/>
      <c r="CO65" s="216"/>
      <c r="CP65" s="216"/>
      <c r="CQ65" s="216"/>
      <c r="CR65" s="216"/>
      <c r="CS65" s="216"/>
      <c r="CT65" s="216"/>
      <c r="CU65" s="216"/>
      <c r="CV65" s="216"/>
      <c r="CW65" s="216"/>
      <c r="CX65" s="216"/>
      <c r="CY65" s="216"/>
      <c r="CZ65" s="216"/>
      <c r="DA65" s="216"/>
      <c r="DB65" s="216"/>
      <c r="DC65" s="216"/>
      <c r="DD65" s="216"/>
      <c r="DE65" s="216"/>
      <c r="DF65" s="216"/>
      <c r="DG65" s="216"/>
      <c r="DH65" s="216"/>
      <c r="DI65" s="216"/>
      <c r="DJ65" s="216"/>
      <c r="DK65" s="216"/>
      <c r="DL65" s="216"/>
      <c r="DM65" s="216"/>
      <c r="DN65" s="216"/>
      <c r="DO65" s="216"/>
      <c r="DP65" s="216"/>
      <c r="DQ65" s="216"/>
      <c r="DR65" s="216"/>
      <c r="DS65" s="216"/>
      <c r="DT65" s="216"/>
      <c r="DU65" s="216"/>
      <c r="DV65" s="216"/>
      <c r="DW65" s="216"/>
      <c r="DX65" s="216"/>
      <c r="DY65" s="216"/>
      <c r="DZ65" s="216"/>
      <c r="EA65" s="216"/>
      <c r="EB65" s="216"/>
      <c r="EC65" s="216"/>
      <c r="ED65" s="216"/>
      <c r="EE65" s="216"/>
      <c r="EF65" s="216"/>
      <c r="EG65" s="216"/>
      <c r="EH65" s="216"/>
      <c r="EI65" s="216"/>
      <c r="EJ65" s="216"/>
      <c r="EK65" s="216"/>
      <c r="EL65" s="216"/>
      <c r="EM65" s="216"/>
      <c r="EN65" s="216"/>
      <c r="EO65" s="216"/>
      <c r="EP65" s="216"/>
      <c r="EQ65" s="216"/>
      <c r="ER65" s="216"/>
      <c r="ES65" s="216"/>
      <c r="ET65" s="216"/>
      <c r="EU65" s="216"/>
      <c r="EV65" s="216"/>
      <c r="EW65" s="216"/>
      <c r="EX65" s="216"/>
      <c r="EY65" s="216"/>
      <c r="EZ65" s="216"/>
      <c r="FA65" s="216"/>
      <c r="FB65" s="216"/>
      <c r="FC65" s="216"/>
      <c r="FD65" s="216"/>
      <c r="FE65" s="216"/>
      <c r="FF65" s="216"/>
      <c r="FG65" s="216"/>
      <c r="FH65" s="216"/>
      <c r="FI65" s="216"/>
      <c r="FJ65" s="216"/>
      <c r="FK65" s="216"/>
      <c r="FL65" s="216"/>
      <c r="FM65" s="216"/>
      <c r="FN65" s="216"/>
      <c r="FO65" s="216"/>
      <c r="FP65" s="216"/>
      <c r="FQ65" s="216"/>
      <c r="FR65" s="216"/>
      <c r="FS65" s="216"/>
      <c r="FT65" s="216"/>
      <c r="FU65" s="216"/>
      <c r="FV65" s="216"/>
      <c r="FW65" s="216"/>
      <c r="FX65" s="216"/>
      <c r="FY65" s="216"/>
      <c r="FZ65" s="216"/>
      <c r="GA65" s="216"/>
      <c r="GB65" s="216"/>
      <c r="GC65" s="216"/>
      <c r="GD65" s="216"/>
      <c r="GE65" s="216"/>
      <c r="GF65" s="216"/>
      <c r="GG65" s="216"/>
      <c r="GH65" s="216"/>
      <c r="GI65" s="216"/>
      <c r="GJ65" s="216"/>
      <c r="GK65" s="216"/>
      <c r="GL65" s="216"/>
      <c r="GM65" s="216"/>
      <c r="GN65" s="216"/>
      <c r="GO65" s="216"/>
      <c r="GP65" s="216"/>
      <c r="GQ65" s="216"/>
      <c r="GR65" s="216"/>
      <c r="GS65" s="216"/>
      <c r="GT65" s="216"/>
      <c r="GU65" s="216"/>
      <c r="GV65" s="216"/>
      <c r="GW65" s="216"/>
      <c r="GX65" s="216"/>
      <c r="GY65" s="216"/>
      <c r="GZ65" s="216"/>
      <c r="HA65" s="216"/>
      <c r="HB65" s="216"/>
      <c r="HC65" s="216"/>
      <c r="HD65" s="216"/>
      <c r="HE65" s="216"/>
      <c r="HF65" s="216"/>
      <c r="HG65" s="216"/>
      <c r="HH65" s="216"/>
      <c r="HI65" s="216"/>
      <c r="HJ65" s="216"/>
      <c r="HK65" s="216"/>
      <c r="HL65" s="216"/>
      <c r="HM65" s="216"/>
      <c r="HN65" s="216"/>
      <c r="HO65" s="216"/>
      <c r="HP65" s="216"/>
      <c r="HQ65" s="216"/>
      <c r="HR65" s="216"/>
      <c r="HS65" s="216"/>
      <c r="HT65" s="216"/>
      <c r="HU65" s="216"/>
      <c r="HV65" s="216"/>
      <c r="HW65" s="216"/>
      <c r="HX65" s="216"/>
      <c r="HY65" s="216"/>
      <c r="HZ65" s="216"/>
      <c r="IA65" s="216"/>
      <c r="IB65" s="216"/>
      <c r="IC65" s="216"/>
      <c r="ID65" s="216"/>
      <c r="IE65" s="216"/>
      <c r="IF65" s="216"/>
      <c r="IG65" s="216"/>
      <c r="IH65" s="216"/>
      <c r="II65" s="216"/>
      <c r="IJ65" s="216"/>
      <c r="IK65" s="216"/>
      <c r="IL65" s="216"/>
      <c r="IM65" s="216"/>
      <c r="IN65" s="216"/>
      <c r="IO65" s="216"/>
      <c r="IP65" s="216"/>
      <c r="IQ65" s="216"/>
      <c r="IR65" s="216"/>
      <c r="IS65" s="216"/>
    </row>
    <row r="66" spans="1:253" outlineLevel="1" x14ac:dyDescent="0.2">
      <c r="A66" s="107" t="s">
        <v>14</v>
      </c>
      <c r="B66" s="54" t="s">
        <v>66</v>
      </c>
      <c r="C66" s="53">
        <v>2</v>
      </c>
      <c r="D66" s="191">
        <v>10</v>
      </c>
      <c r="E66" s="202">
        <f t="shared" si="44"/>
        <v>0.2</v>
      </c>
      <c r="F66" s="53" t="s">
        <v>31</v>
      </c>
      <c r="G66" s="54" t="s">
        <v>77</v>
      </c>
      <c r="H66" s="13">
        <f t="shared" si="50"/>
        <v>2</v>
      </c>
      <c r="I66" s="215">
        <f t="shared" ref="I66:L66" si="55">H66</f>
        <v>2</v>
      </c>
      <c r="J66" s="215">
        <f t="shared" si="55"/>
        <v>2</v>
      </c>
      <c r="K66" s="215">
        <v>0</v>
      </c>
      <c r="L66" s="189">
        <f t="shared" si="55"/>
        <v>0</v>
      </c>
      <c r="M66" s="104"/>
      <c r="N66" s="104"/>
      <c r="O66" s="104"/>
      <c r="P66" s="29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X66" s="104"/>
      <c r="FY66" s="104"/>
      <c r="FZ66" s="104"/>
      <c r="GA66" s="104"/>
      <c r="GB66" s="104"/>
      <c r="GC66" s="104"/>
      <c r="GD66" s="104"/>
      <c r="GE66" s="104"/>
      <c r="GF66" s="104"/>
      <c r="GG66" s="104"/>
      <c r="GH66" s="104"/>
      <c r="GI66" s="104"/>
      <c r="GJ66" s="104"/>
      <c r="GK66" s="104"/>
      <c r="GL66" s="104"/>
      <c r="GM66" s="104"/>
      <c r="GN66" s="104"/>
      <c r="GO66" s="104"/>
      <c r="GP66" s="104"/>
      <c r="GQ66" s="104"/>
      <c r="GR66" s="104"/>
      <c r="GS66" s="104"/>
      <c r="GT66" s="104"/>
      <c r="GU66" s="104"/>
      <c r="GV66" s="104"/>
      <c r="GW66" s="104"/>
      <c r="GX66" s="104"/>
      <c r="GY66" s="104"/>
      <c r="GZ66" s="104"/>
      <c r="HA66" s="104"/>
      <c r="HB66" s="104"/>
      <c r="HC66" s="104"/>
      <c r="HD66" s="104"/>
      <c r="HE66" s="104"/>
      <c r="HF66" s="104"/>
      <c r="HG66" s="104"/>
      <c r="HH66" s="104"/>
      <c r="HI66" s="104"/>
      <c r="HJ66" s="104"/>
      <c r="HK66" s="104"/>
      <c r="HL66" s="104"/>
      <c r="HM66" s="104"/>
      <c r="HN66" s="104"/>
      <c r="HO66" s="104"/>
      <c r="HP66" s="104"/>
      <c r="HQ66" s="104"/>
      <c r="HR66" s="104"/>
      <c r="HS66" s="104"/>
      <c r="HT66" s="104"/>
      <c r="HU66" s="104"/>
      <c r="HV66" s="104"/>
      <c r="HW66" s="104"/>
      <c r="HX66" s="104"/>
      <c r="HY66" s="104"/>
      <c r="HZ66" s="104"/>
      <c r="IA66" s="104"/>
      <c r="IB66" s="104"/>
      <c r="IC66" s="104"/>
      <c r="ID66" s="104"/>
      <c r="IE66" s="104"/>
      <c r="IF66" s="104"/>
      <c r="IG66" s="104"/>
      <c r="IH66" s="104"/>
      <c r="II66" s="104"/>
      <c r="IJ66" s="104"/>
      <c r="IK66" s="104"/>
      <c r="IL66" s="104"/>
      <c r="IM66" s="104"/>
      <c r="IN66" s="104"/>
      <c r="IO66" s="104"/>
      <c r="IP66" s="104"/>
      <c r="IQ66" s="104"/>
      <c r="IR66" s="104"/>
      <c r="IS66" s="104"/>
    </row>
    <row r="67" spans="1:253" outlineLevel="1" x14ac:dyDescent="0.2">
      <c r="A67" s="107" t="s">
        <v>14</v>
      </c>
      <c r="B67" s="54" t="s">
        <v>67</v>
      </c>
      <c r="C67" s="53">
        <v>2</v>
      </c>
      <c r="D67" s="191">
        <v>10</v>
      </c>
      <c r="E67" s="202">
        <f t="shared" si="44"/>
        <v>0.2</v>
      </c>
      <c r="F67" s="53" t="s">
        <v>31</v>
      </c>
      <c r="G67" s="54" t="s">
        <v>27</v>
      </c>
      <c r="H67" s="13">
        <f t="shared" si="50"/>
        <v>2</v>
      </c>
      <c r="I67" s="215">
        <f t="shared" ref="I67:L67" si="56">H67</f>
        <v>2</v>
      </c>
      <c r="J67" s="215">
        <f t="shared" si="56"/>
        <v>2</v>
      </c>
      <c r="K67" s="215">
        <v>0</v>
      </c>
      <c r="L67" s="189">
        <f t="shared" si="56"/>
        <v>0</v>
      </c>
      <c r="M67" s="104"/>
      <c r="N67" s="104"/>
      <c r="O67" s="104"/>
      <c r="P67" s="29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  <c r="EU67" s="104"/>
      <c r="EV67" s="104"/>
      <c r="EW67" s="104"/>
      <c r="EX67" s="104"/>
      <c r="EY67" s="104"/>
      <c r="EZ67" s="104"/>
      <c r="FA67" s="104"/>
      <c r="FB67" s="104"/>
      <c r="FC67" s="104"/>
      <c r="FD67" s="104"/>
      <c r="FE67" s="104"/>
      <c r="FF67" s="104"/>
      <c r="FG67" s="104"/>
      <c r="FH67" s="104"/>
      <c r="FI67" s="104"/>
      <c r="FJ67" s="104"/>
      <c r="FK67" s="104"/>
      <c r="FL67" s="104"/>
      <c r="FM67" s="104"/>
      <c r="FN67" s="104"/>
      <c r="FO67" s="104"/>
      <c r="FP67" s="104"/>
      <c r="FQ67" s="104"/>
      <c r="FR67" s="104"/>
      <c r="FS67" s="104"/>
      <c r="FT67" s="104"/>
      <c r="FU67" s="104"/>
      <c r="FV67" s="104"/>
      <c r="FW67" s="104"/>
      <c r="FX67" s="104"/>
      <c r="FY67" s="104"/>
      <c r="FZ67" s="104"/>
      <c r="GA67" s="104"/>
      <c r="GB67" s="104"/>
      <c r="GC67" s="104"/>
      <c r="GD67" s="104"/>
      <c r="GE67" s="104"/>
      <c r="GF67" s="104"/>
      <c r="GG67" s="104"/>
      <c r="GH67" s="104"/>
      <c r="GI67" s="104"/>
      <c r="GJ67" s="104"/>
      <c r="GK67" s="104"/>
      <c r="GL67" s="104"/>
      <c r="GM67" s="104"/>
      <c r="GN67" s="104"/>
      <c r="GO67" s="104"/>
      <c r="GP67" s="104"/>
      <c r="GQ67" s="104"/>
      <c r="GR67" s="104"/>
      <c r="GS67" s="104"/>
      <c r="GT67" s="104"/>
      <c r="GU67" s="104"/>
      <c r="GV67" s="104"/>
      <c r="GW67" s="104"/>
      <c r="GX67" s="104"/>
      <c r="GY67" s="104"/>
      <c r="GZ67" s="104"/>
      <c r="HA67" s="104"/>
      <c r="HB67" s="104"/>
      <c r="HC67" s="104"/>
      <c r="HD67" s="104"/>
      <c r="HE67" s="104"/>
      <c r="HF67" s="104"/>
      <c r="HG67" s="104"/>
      <c r="HH67" s="104"/>
      <c r="HI67" s="104"/>
      <c r="HJ67" s="104"/>
      <c r="HK67" s="104"/>
      <c r="HL67" s="104"/>
      <c r="HM67" s="104"/>
      <c r="HN67" s="104"/>
      <c r="HO67" s="104"/>
      <c r="HP67" s="104"/>
      <c r="HQ67" s="104"/>
      <c r="HR67" s="104"/>
      <c r="HS67" s="104"/>
      <c r="HT67" s="104"/>
      <c r="HU67" s="104"/>
      <c r="HV67" s="104"/>
      <c r="HW67" s="104"/>
      <c r="HX67" s="104"/>
      <c r="HY67" s="104"/>
      <c r="HZ67" s="104"/>
      <c r="IA67" s="104"/>
      <c r="IB67" s="104"/>
      <c r="IC67" s="104"/>
      <c r="ID67" s="104"/>
      <c r="IE67" s="104"/>
      <c r="IF67" s="104"/>
      <c r="IG67" s="104"/>
      <c r="IH67" s="104"/>
      <c r="II67" s="104"/>
      <c r="IJ67" s="104"/>
      <c r="IK67" s="104"/>
      <c r="IL67" s="104"/>
      <c r="IM67" s="104"/>
      <c r="IN67" s="104"/>
      <c r="IO67" s="104"/>
      <c r="IP67" s="104"/>
      <c r="IQ67" s="104"/>
      <c r="IR67" s="104"/>
      <c r="IS67" s="104"/>
    </row>
    <row r="68" spans="1:253" s="177" customFormat="1" outlineLevel="1" x14ac:dyDescent="0.2">
      <c r="A68" s="159" t="s">
        <v>14</v>
      </c>
      <c r="B68" s="192" t="s">
        <v>92</v>
      </c>
      <c r="C68" s="191">
        <v>2</v>
      </c>
      <c r="D68" s="191">
        <v>4</v>
      </c>
      <c r="E68" s="202">
        <f t="shared" si="44"/>
        <v>0.5</v>
      </c>
      <c r="F68" s="191" t="s">
        <v>31</v>
      </c>
      <c r="G68" s="192" t="s">
        <v>87</v>
      </c>
      <c r="H68" s="182">
        <f t="shared" si="50"/>
        <v>2</v>
      </c>
      <c r="I68" s="215">
        <f t="shared" ref="I68:L68" si="57">H68</f>
        <v>2</v>
      </c>
      <c r="J68" s="215">
        <f t="shared" si="57"/>
        <v>2</v>
      </c>
      <c r="K68" s="215">
        <v>0</v>
      </c>
      <c r="L68" s="189">
        <f t="shared" si="57"/>
        <v>0</v>
      </c>
      <c r="M68" s="215"/>
      <c r="N68" s="215"/>
      <c r="O68" s="215"/>
      <c r="P68" s="186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  <c r="BI68" s="215"/>
      <c r="BJ68" s="215"/>
      <c r="BK68" s="215"/>
      <c r="BL68" s="215"/>
      <c r="BM68" s="215"/>
      <c r="BN68" s="215"/>
      <c r="BO68" s="215"/>
      <c r="BP68" s="215"/>
      <c r="BQ68" s="215"/>
      <c r="BR68" s="215"/>
      <c r="BS68" s="215"/>
      <c r="BT68" s="215"/>
      <c r="BU68" s="215"/>
      <c r="BV68" s="215"/>
      <c r="BW68" s="215"/>
      <c r="BX68" s="215"/>
      <c r="BY68" s="215"/>
      <c r="BZ68" s="215"/>
      <c r="CA68" s="215"/>
      <c r="CB68" s="215"/>
      <c r="CC68" s="215"/>
      <c r="CD68" s="215"/>
      <c r="CE68" s="215"/>
      <c r="CF68" s="215"/>
      <c r="CG68" s="215"/>
      <c r="CH68" s="215"/>
      <c r="CI68" s="215"/>
      <c r="CJ68" s="215"/>
      <c r="CK68" s="215"/>
      <c r="CL68" s="215"/>
      <c r="CM68" s="215"/>
      <c r="CN68" s="215"/>
      <c r="CO68" s="215"/>
      <c r="CP68" s="215"/>
      <c r="CQ68" s="215"/>
      <c r="CR68" s="215"/>
      <c r="CS68" s="215"/>
      <c r="CT68" s="215"/>
      <c r="CU68" s="215"/>
      <c r="CV68" s="215"/>
      <c r="CW68" s="215"/>
      <c r="CX68" s="215"/>
      <c r="CY68" s="215"/>
      <c r="CZ68" s="215"/>
      <c r="DA68" s="215"/>
      <c r="DB68" s="215"/>
      <c r="DC68" s="215"/>
      <c r="DD68" s="215"/>
      <c r="DE68" s="215"/>
      <c r="DF68" s="215"/>
      <c r="DG68" s="215"/>
      <c r="DH68" s="215"/>
      <c r="DI68" s="215"/>
      <c r="DJ68" s="215"/>
      <c r="DK68" s="215"/>
      <c r="DL68" s="215"/>
      <c r="DM68" s="215"/>
      <c r="DN68" s="215"/>
      <c r="DO68" s="215"/>
      <c r="DP68" s="215"/>
      <c r="DQ68" s="215"/>
      <c r="DR68" s="215"/>
      <c r="DS68" s="215"/>
      <c r="DT68" s="215"/>
      <c r="DU68" s="215"/>
      <c r="DV68" s="215"/>
      <c r="DW68" s="215"/>
      <c r="DX68" s="215"/>
      <c r="DY68" s="215"/>
      <c r="DZ68" s="215"/>
      <c r="EA68" s="215"/>
      <c r="EB68" s="215"/>
      <c r="EC68" s="215"/>
      <c r="ED68" s="215"/>
      <c r="EE68" s="215"/>
      <c r="EF68" s="215"/>
      <c r="EG68" s="215"/>
      <c r="EH68" s="215"/>
      <c r="EI68" s="215"/>
      <c r="EJ68" s="215"/>
      <c r="EK68" s="215"/>
      <c r="EL68" s="215"/>
      <c r="EM68" s="215"/>
      <c r="EN68" s="215"/>
      <c r="EO68" s="215"/>
      <c r="EP68" s="215"/>
      <c r="EQ68" s="215"/>
      <c r="ER68" s="215"/>
      <c r="ES68" s="215"/>
      <c r="ET68" s="215"/>
      <c r="EU68" s="215"/>
      <c r="EV68" s="215"/>
      <c r="EW68" s="215"/>
      <c r="EX68" s="215"/>
      <c r="EY68" s="215"/>
      <c r="EZ68" s="215"/>
      <c r="FA68" s="215"/>
      <c r="FB68" s="215"/>
      <c r="FC68" s="215"/>
      <c r="FD68" s="215"/>
      <c r="FE68" s="215"/>
      <c r="FF68" s="215"/>
      <c r="FG68" s="215"/>
      <c r="FH68" s="215"/>
      <c r="FI68" s="215"/>
      <c r="FJ68" s="215"/>
      <c r="FK68" s="215"/>
      <c r="FL68" s="215"/>
      <c r="FM68" s="215"/>
      <c r="FN68" s="215"/>
      <c r="FO68" s="215"/>
      <c r="FP68" s="215"/>
      <c r="FQ68" s="215"/>
      <c r="FR68" s="215"/>
      <c r="FS68" s="215"/>
      <c r="FT68" s="215"/>
      <c r="FU68" s="215"/>
      <c r="FV68" s="215"/>
      <c r="FW68" s="215"/>
      <c r="FX68" s="215"/>
      <c r="FY68" s="215"/>
      <c r="FZ68" s="215"/>
      <c r="GA68" s="215"/>
      <c r="GB68" s="215"/>
      <c r="GC68" s="215"/>
      <c r="GD68" s="215"/>
      <c r="GE68" s="215"/>
      <c r="GF68" s="215"/>
      <c r="GG68" s="215"/>
      <c r="GH68" s="215"/>
      <c r="GI68" s="215"/>
      <c r="GJ68" s="215"/>
      <c r="GK68" s="215"/>
      <c r="GL68" s="215"/>
      <c r="GM68" s="215"/>
      <c r="GN68" s="215"/>
      <c r="GO68" s="215"/>
      <c r="GP68" s="215"/>
      <c r="GQ68" s="215"/>
      <c r="GR68" s="215"/>
      <c r="GS68" s="215"/>
      <c r="GT68" s="215"/>
      <c r="GU68" s="215"/>
      <c r="GV68" s="215"/>
      <c r="GW68" s="215"/>
      <c r="GX68" s="215"/>
      <c r="GY68" s="215"/>
      <c r="GZ68" s="215"/>
      <c r="HA68" s="215"/>
      <c r="HB68" s="215"/>
      <c r="HC68" s="215"/>
      <c r="HD68" s="215"/>
      <c r="HE68" s="215"/>
      <c r="HF68" s="215"/>
      <c r="HG68" s="215"/>
      <c r="HH68" s="215"/>
      <c r="HI68" s="215"/>
      <c r="HJ68" s="215"/>
      <c r="HK68" s="215"/>
      <c r="HL68" s="215"/>
      <c r="HM68" s="215"/>
      <c r="HN68" s="215"/>
      <c r="HO68" s="215"/>
      <c r="HP68" s="215"/>
      <c r="HQ68" s="215"/>
      <c r="HR68" s="215"/>
      <c r="HS68" s="215"/>
      <c r="HT68" s="215"/>
      <c r="HU68" s="215"/>
      <c r="HV68" s="215"/>
      <c r="HW68" s="215"/>
      <c r="HX68" s="215"/>
      <c r="HY68" s="215"/>
      <c r="HZ68" s="215"/>
      <c r="IA68" s="215"/>
      <c r="IB68" s="215"/>
      <c r="IC68" s="215"/>
      <c r="ID68" s="215"/>
      <c r="IE68" s="215"/>
      <c r="IF68" s="215"/>
      <c r="IG68" s="215"/>
      <c r="IH68" s="215"/>
      <c r="II68" s="215"/>
      <c r="IJ68" s="215"/>
      <c r="IK68" s="215"/>
      <c r="IL68" s="215"/>
      <c r="IM68" s="215"/>
      <c r="IN68" s="215"/>
      <c r="IO68" s="215"/>
      <c r="IP68" s="215"/>
      <c r="IQ68" s="215"/>
      <c r="IR68" s="215"/>
      <c r="IS68" s="215"/>
    </row>
    <row r="69" spans="1:253" outlineLevel="1" x14ac:dyDescent="0.2">
      <c r="A69" s="107" t="s">
        <v>14</v>
      </c>
      <c r="B69" s="54" t="s">
        <v>68</v>
      </c>
      <c r="C69" s="53">
        <v>2</v>
      </c>
      <c r="D69" s="191">
        <v>5</v>
      </c>
      <c r="E69" s="202">
        <f t="shared" si="44"/>
        <v>0.4</v>
      </c>
      <c r="F69" s="53" t="s">
        <v>31</v>
      </c>
      <c r="G69" s="54" t="s">
        <v>78</v>
      </c>
      <c r="H69" s="13">
        <f t="shared" si="50"/>
        <v>2</v>
      </c>
      <c r="I69" s="215">
        <f t="shared" ref="I69:L69" si="58">H69</f>
        <v>2</v>
      </c>
      <c r="J69" s="215">
        <f t="shared" si="58"/>
        <v>2</v>
      </c>
      <c r="K69" s="215">
        <v>0</v>
      </c>
      <c r="L69" s="189">
        <f t="shared" si="58"/>
        <v>0</v>
      </c>
      <c r="M69" s="104"/>
      <c r="N69" s="104"/>
      <c r="O69" s="104"/>
      <c r="P69" s="29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  <c r="EU69" s="104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04"/>
      <c r="FG69" s="104"/>
      <c r="FH69" s="104"/>
      <c r="FI69" s="104"/>
      <c r="FJ69" s="104"/>
      <c r="FK69" s="104"/>
      <c r="FL69" s="104"/>
      <c r="FM69" s="104"/>
      <c r="FN69" s="104"/>
      <c r="FO69" s="104"/>
      <c r="FP69" s="104"/>
      <c r="FQ69" s="104"/>
      <c r="FR69" s="104"/>
      <c r="FS69" s="104"/>
      <c r="FT69" s="104"/>
      <c r="FU69" s="104"/>
      <c r="FV69" s="104"/>
      <c r="FW69" s="104"/>
      <c r="FX69" s="104"/>
      <c r="FY69" s="104"/>
      <c r="FZ69" s="104"/>
      <c r="GA69" s="104"/>
      <c r="GB69" s="104"/>
      <c r="GC69" s="104"/>
      <c r="GD69" s="104"/>
      <c r="GE69" s="104"/>
      <c r="GF69" s="104"/>
      <c r="GG69" s="104"/>
      <c r="GH69" s="104"/>
      <c r="GI69" s="104"/>
      <c r="GJ69" s="104"/>
      <c r="GK69" s="104"/>
      <c r="GL69" s="104"/>
      <c r="GM69" s="104"/>
      <c r="GN69" s="104"/>
      <c r="GO69" s="104"/>
      <c r="GP69" s="104"/>
      <c r="GQ69" s="104"/>
      <c r="GR69" s="104"/>
      <c r="GS69" s="104"/>
      <c r="GT69" s="104"/>
      <c r="GU69" s="104"/>
      <c r="GV69" s="104"/>
      <c r="GW69" s="104"/>
      <c r="GX69" s="104"/>
      <c r="GY69" s="104"/>
      <c r="GZ69" s="104"/>
      <c r="HA69" s="104"/>
      <c r="HB69" s="104"/>
      <c r="HC69" s="104"/>
      <c r="HD69" s="104"/>
      <c r="HE69" s="104"/>
      <c r="HF69" s="104"/>
      <c r="HG69" s="104"/>
      <c r="HH69" s="104"/>
      <c r="HI69" s="104"/>
      <c r="HJ69" s="104"/>
      <c r="HK69" s="104"/>
      <c r="HL69" s="104"/>
      <c r="HM69" s="104"/>
      <c r="HN69" s="104"/>
      <c r="HO69" s="104"/>
      <c r="HP69" s="104"/>
      <c r="HQ69" s="104"/>
      <c r="HR69" s="104"/>
      <c r="HS69" s="104"/>
      <c r="HT69" s="104"/>
      <c r="HU69" s="104"/>
      <c r="HV69" s="104"/>
      <c r="HW69" s="104"/>
      <c r="HX69" s="104"/>
      <c r="HY69" s="104"/>
      <c r="HZ69" s="104"/>
      <c r="IA69" s="104"/>
      <c r="IB69" s="104"/>
      <c r="IC69" s="104"/>
      <c r="ID69" s="104"/>
      <c r="IE69" s="104"/>
      <c r="IF69" s="104"/>
      <c r="IG69" s="104"/>
      <c r="IH69" s="104"/>
      <c r="II69" s="104"/>
      <c r="IJ69" s="104"/>
      <c r="IK69" s="104"/>
      <c r="IL69" s="104"/>
      <c r="IM69" s="104"/>
      <c r="IN69" s="104"/>
      <c r="IO69" s="104"/>
      <c r="IP69" s="104"/>
      <c r="IQ69" s="104"/>
      <c r="IR69" s="104"/>
      <c r="IS69" s="104"/>
    </row>
    <row r="70" spans="1:253" outlineLevel="1" x14ac:dyDescent="0.2">
      <c r="A70" s="107" t="s">
        <v>14</v>
      </c>
      <c r="B70" s="54" t="s">
        <v>69</v>
      </c>
      <c r="C70" s="53">
        <v>2</v>
      </c>
      <c r="D70" s="191">
        <v>1</v>
      </c>
      <c r="E70" s="202">
        <f t="shared" si="44"/>
        <v>2</v>
      </c>
      <c r="F70" s="53" t="s">
        <v>28</v>
      </c>
      <c r="G70" s="54" t="s">
        <v>76</v>
      </c>
      <c r="H70" s="13">
        <f t="shared" si="50"/>
        <v>2</v>
      </c>
      <c r="I70" s="215">
        <f t="shared" ref="I70:L70" si="59">H70</f>
        <v>2</v>
      </c>
      <c r="J70" s="215">
        <f t="shared" si="59"/>
        <v>2</v>
      </c>
      <c r="K70" s="215">
        <v>0</v>
      </c>
      <c r="L70" s="189">
        <f t="shared" si="59"/>
        <v>0</v>
      </c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4"/>
      <c r="FX70" s="104"/>
      <c r="FY70" s="104"/>
      <c r="FZ70" s="104"/>
      <c r="GA70" s="104"/>
      <c r="GB70" s="104"/>
      <c r="GC70" s="104"/>
      <c r="GD70" s="104"/>
      <c r="GE70" s="104"/>
      <c r="GF70" s="104"/>
      <c r="GG70" s="104"/>
      <c r="GH70" s="104"/>
      <c r="GI70" s="104"/>
      <c r="GJ70" s="104"/>
      <c r="GK70" s="104"/>
      <c r="GL70" s="104"/>
      <c r="GM70" s="104"/>
      <c r="GN70" s="104"/>
      <c r="GO70" s="104"/>
      <c r="GP70" s="104"/>
      <c r="GQ70" s="104"/>
      <c r="GR70" s="104"/>
      <c r="GS70" s="104"/>
      <c r="GT70" s="104"/>
      <c r="GU70" s="104"/>
      <c r="GV70" s="104"/>
      <c r="GW70" s="104"/>
      <c r="GX70" s="104"/>
      <c r="GY70" s="104"/>
      <c r="GZ70" s="104"/>
      <c r="HA70" s="104"/>
      <c r="HB70" s="104"/>
      <c r="HC70" s="104"/>
      <c r="HD70" s="104"/>
      <c r="HE70" s="104"/>
      <c r="HF70" s="104"/>
      <c r="HG70" s="104"/>
      <c r="HH70" s="104"/>
      <c r="HI70" s="104"/>
      <c r="HJ70" s="104"/>
      <c r="HK70" s="104"/>
      <c r="HL70" s="104"/>
      <c r="HM70" s="104"/>
      <c r="HN70" s="104"/>
      <c r="HO70" s="104"/>
      <c r="HP70" s="104"/>
      <c r="HQ70" s="104"/>
      <c r="HR70" s="104"/>
      <c r="HS70" s="104"/>
      <c r="HT70" s="104"/>
      <c r="HU70" s="104"/>
      <c r="HV70" s="104"/>
      <c r="HW70" s="104"/>
      <c r="HX70" s="104"/>
      <c r="HY70" s="104"/>
      <c r="HZ70" s="104"/>
      <c r="IA70" s="104"/>
      <c r="IB70" s="104"/>
      <c r="IC70" s="104"/>
      <c r="ID70" s="104"/>
      <c r="IE70" s="104"/>
      <c r="IF70" s="104"/>
      <c r="IG70" s="104"/>
      <c r="IH70" s="104"/>
      <c r="II70" s="104"/>
      <c r="IJ70" s="104"/>
      <c r="IK70" s="104"/>
      <c r="IL70" s="104"/>
      <c r="IM70" s="104"/>
      <c r="IN70" s="104"/>
      <c r="IO70" s="104"/>
      <c r="IP70" s="104"/>
      <c r="IQ70" s="104"/>
      <c r="IR70" s="104"/>
      <c r="IS70" s="104"/>
    </row>
    <row r="71" spans="1:253" outlineLevel="1" x14ac:dyDescent="0.2">
      <c r="A71" s="107" t="s">
        <v>14</v>
      </c>
      <c r="B71" s="54" t="s">
        <v>75</v>
      </c>
      <c r="C71" s="53">
        <v>2</v>
      </c>
      <c r="D71" s="191">
        <v>2.5</v>
      </c>
      <c r="E71" s="202">
        <f t="shared" si="44"/>
        <v>0.8</v>
      </c>
      <c r="F71" s="53" t="s">
        <v>25</v>
      </c>
      <c r="G71" s="54" t="s">
        <v>89</v>
      </c>
      <c r="H71" s="13">
        <f t="shared" si="50"/>
        <v>2</v>
      </c>
      <c r="I71" s="215">
        <f t="shared" ref="I71:L71" si="60">H71</f>
        <v>2</v>
      </c>
      <c r="J71" s="215">
        <f t="shared" si="60"/>
        <v>2</v>
      </c>
      <c r="K71" s="215">
        <v>0</v>
      </c>
      <c r="L71" s="189">
        <f t="shared" si="60"/>
        <v>0</v>
      </c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04"/>
      <c r="DU71" s="104"/>
      <c r="DV71" s="104"/>
      <c r="DW71" s="104"/>
      <c r="DX71" s="104"/>
      <c r="DY71" s="104"/>
      <c r="DZ71" s="104"/>
      <c r="EA71" s="104"/>
      <c r="EB71" s="104"/>
      <c r="EC71" s="104"/>
      <c r="ED71" s="104"/>
      <c r="EE71" s="104"/>
      <c r="EF71" s="104"/>
      <c r="EG71" s="104"/>
      <c r="EH71" s="104"/>
      <c r="EI71" s="104"/>
      <c r="EJ71" s="104"/>
      <c r="EK71" s="104"/>
      <c r="EL71" s="104"/>
      <c r="EM71" s="104"/>
      <c r="EN71" s="104"/>
      <c r="EO71" s="104"/>
      <c r="EP71" s="104"/>
      <c r="EQ71" s="104"/>
      <c r="ER71" s="104"/>
      <c r="ES71" s="104"/>
      <c r="ET71" s="104"/>
      <c r="EU71" s="104"/>
      <c r="EV71" s="104"/>
      <c r="EW71" s="104"/>
      <c r="EX71" s="104"/>
      <c r="EY71" s="104"/>
      <c r="EZ71" s="104"/>
      <c r="FA71" s="104"/>
      <c r="FB71" s="104"/>
      <c r="FC71" s="104"/>
      <c r="FD71" s="104"/>
      <c r="FE71" s="104"/>
      <c r="FF71" s="104"/>
      <c r="FG71" s="104"/>
      <c r="FH71" s="104"/>
      <c r="FI71" s="104"/>
      <c r="FJ71" s="104"/>
      <c r="FK71" s="104"/>
      <c r="FL71" s="104"/>
      <c r="FM71" s="104"/>
      <c r="FN71" s="104"/>
      <c r="FO71" s="104"/>
      <c r="FP71" s="104"/>
      <c r="FQ71" s="104"/>
      <c r="FR71" s="104"/>
      <c r="FS71" s="104"/>
      <c r="FT71" s="104"/>
      <c r="FU71" s="104"/>
      <c r="FV71" s="104"/>
      <c r="FW71" s="104"/>
      <c r="FX71" s="104"/>
      <c r="FY71" s="104"/>
      <c r="FZ71" s="104"/>
      <c r="GA71" s="104"/>
      <c r="GB71" s="104"/>
      <c r="GC71" s="104"/>
      <c r="GD71" s="104"/>
      <c r="GE71" s="104"/>
      <c r="GF71" s="104"/>
      <c r="GG71" s="104"/>
      <c r="GH71" s="104"/>
      <c r="GI71" s="104"/>
      <c r="GJ71" s="104"/>
      <c r="GK71" s="104"/>
      <c r="GL71" s="104"/>
      <c r="GM71" s="104"/>
      <c r="GN71" s="104"/>
      <c r="GO71" s="104"/>
      <c r="GP71" s="104"/>
      <c r="GQ71" s="104"/>
      <c r="GR71" s="104"/>
      <c r="GS71" s="104"/>
      <c r="GT71" s="104"/>
      <c r="GU71" s="104"/>
      <c r="GV71" s="104"/>
      <c r="GW71" s="104"/>
      <c r="GX71" s="104"/>
      <c r="GY71" s="104"/>
      <c r="GZ71" s="104"/>
      <c r="HA71" s="104"/>
      <c r="HB71" s="104"/>
      <c r="HC71" s="104"/>
      <c r="HD71" s="104"/>
      <c r="HE71" s="104"/>
      <c r="HF71" s="104"/>
      <c r="HG71" s="104"/>
      <c r="HH71" s="104"/>
      <c r="HI71" s="104"/>
      <c r="HJ71" s="104"/>
      <c r="HK71" s="104"/>
      <c r="HL71" s="104"/>
      <c r="HM71" s="104"/>
      <c r="HN71" s="104"/>
      <c r="HO71" s="104"/>
      <c r="HP71" s="104"/>
      <c r="HQ71" s="104"/>
      <c r="HR71" s="104"/>
      <c r="HS71" s="104"/>
      <c r="HT71" s="104"/>
      <c r="HU71" s="104"/>
      <c r="HV71" s="104"/>
      <c r="HW71" s="104"/>
      <c r="HX71" s="104"/>
      <c r="HY71" s="104"/>
      <c r="HZ71" s="104"/>
      <c r="IA71" s="104"/>
      <c r="IB71" s="104"/>
      <c r="IC71" s="104"/>
      <c r="ID71" s="104"/>
      <c r="IE71" s="104"/>
      <c r="IF71" s="104"/>
      <c r="IG71" s="104"/>
      <c r="IH71" s="104"/>
      <c r="II71" s="104"/>
      <c r="IJ71" s="104"/>
      <c r="IK71" s="104"/>
      <c r="IL71" s="104"/>
      <c r="IM71" s="104"/>
      <c r="IN71" s="104"/>
      <c r="IO71" s="104"/>
      <c r="IP71" s="104"/>
      <c r="IQ71" s="104"/>
      <c r="IR71" s="104"/>
      <c r="IS71" s="104"/>
    </row>
    <row r="72" spans="1:253" outlineLevel="1" x14ac:dyDescent="0.2">
      <c r="A72" s="107" t="s">
        <v>14</v>
      </c>
      <c r="B72" s="54" t="s">
        <v>568</v>
      </c>
      <c r="C72" s="53">
        <v>1</v>
      </c>
      <c r="D72" s="191">
        <v>1</v>
      </c>
      <c r="E72" s="202">
        <f t="shared" si="44"/>
        <v>1</v>
      </c>
      <c r="F72" s="53" t="s">
        <v>31</v>
      </c>
      <c r="G72" s="54" t="s">
        <v>76</v>
      </c>
      <c r="H72" s="13">
        <f t="shared" si="50"/>
        <v>1</v>
      </c>
      <c r="I72" s="215">
        <f t="shared" ref="I72:L72" si="61">H72</f>
        <v>1</v>
      </c>
      <c r="J72" s="215">
        <f t="shared" si="61"/>
        <v>1</v>
      </c>
      <c r="K72" s="215">
        <v>0</v>
      </c>
      <c r="L72" s="189">
        <f t="shared" si="61"/>
        <v>0</v>
      </c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  <c r="EU72" s="104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04"/>
      <c r="FG72" s="104"/>
      <c r="FH72" s="104"/>
      <c r="FI72" s="104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04"/>
      <c r="FU72" s="104"/>
      <c r="FV72" s="104"/>
      <c r="FW72" s="104"/>
      <c r="FX72" s="104"/>
      <c r="FY72" s="104"/>
      <c r="FZ72" s="104"/>
      <c r="GA72" s="104"/>
      <c r="GB72" s="104"/>
      <c r="GC72" s="104"/>
      <c r="GD72" s="104"/>
      <c r="GE72" s="104"/>
      <c r="GF72" s="104"/>
      <c r="GG72" s="104"/>
      <c r="GH72" s="104"/>
      <c r="GI72" s="104"/>
      <c r="GJ72" s="104"/>
      <c r="GK72" s="104"/>
      <c r="GL72" s="104"/>
      <c r="GM72" s="104"/>
      <c r="GN72" s="104"/>
      <c r="GO72" s="104"/>
      <c r="GP72" s="104"/>
      <c r="GQ72" s="104"/>
      <c r="GR72" s="104"/>
      <c r="GS72" s="104"/>
      <c r="GT72" s="104"/>
      <c r="GU72" s="104"/>
      <c r="GV72" s="104"/>
      <c r="GW72" s="104"/>
      <c r="GX72" s="104"/>
      <c r="GY72" s="104"/>
      <c r="GZ72" s="104"/>
      <c r="HA72" s="104"/>
      <c r="HB72" s="104"/>
      <c r="HC72" s="104"/>
      <c r="HD72" s="104"/>
      <c r="HE72" s="104"/>
      <c r="HF72" s="104"/>
      <c r="HG72" s="104"/>
      <c r="HH72" s="104"/>
      <c r="HI72" s="104"/>
      <c r="HJ72" s="104"/>
      <c r="HK72" s="104"/>
      <c r="HL72" s="104"/>
      <c r="HM72" s="104"/>
      <c r="HN72" s="104"/>
      <c r="HO72" s="104"/>
      <c r="HP72" s="104"/>
      <c r="HQ72" s="104"/>
      <c r="HR72" s="104"/>
      <c r="HS72" s="104"/>
      <c r="HT72" s="104"/>
      <c r="HU72" s="104"/>
      <c r="HV72" s="104"/>
      <c r="HW72" s="104"/>
      <c r="HX72" s="104"/>
      <c r="HY72" s="104"/>
      <c r="HZ72" s="104"/>
      <c r="IA72" s="104"/>
      <c r="IB72" s="104"/>
      <c r="IC72" s="104"/>
      <c r="ID72" s="104"/>
      <c r="IE72" s="104"/>
      <c r="IF72" s="104"/>
      <c r="IG72" s="104"/>
      <c r="IH72" s="104"/>
      <c r="II72" s="104"/>
      <c r="IJ72" s="104"/>
      <c r="IK72" s="104"/>
      <c r="IL72" s="104"/>
      <c r="IM72" s="104"/>
      <c r="IN72" s="104"/>
      <c r="IO72" s="104"/>
      <c r="IP72" s="104"/>
      <c r="IQ72" s="104"/>
      <c r="IR72" s="104"/>
      <c r="IS72" s="104"/>
    </row>
    <row r="73" spans="1:253" outlineLevel="1" x14ac:dyDescent="0.2">
      <c r="A73" s="107" t="s">
        <v>14</v>
      </c>
      <c r="B73" s="54" t="s">
        <v>80</v>
      </c>
      <c r="C73" s="53">
        <v>2</v>
      </c>
      <c r="D73" s="191">
        <v>3</v>
      </c>
      <c r="E73" s="202">
        <f>IF(D73 = 0, "", C73/D73)</f>
        <v>0.66666666666666663</v>
      </c>
      <c r="F73" s="53" t="s">
        <v>31</v>
      </c>
      <c r="G73" s="54" t="s">
        <v>76</v>
      </c>
      <c r="H73" s="13">
        <f t="shared" si="50"/>
        <v>2</v>
      </c>
      <c r="I73" s="215">
        <f>H73</f>
        <v>2</v>
      </c>
      <c r="J73" s="215">
        <f>I73</f>
        <v>2</v>
      </c>
      <c r="K73" s="215">
        <v>0</v>
      </c>
      <c r="L73" s="189">
        <f>K73</f>
        <v>0</v>
      </c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04"/>
      <c r="EE73" s="104"/>
      <c r="EF73" s="104"/>
      <c r="EG73" s="104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04"/>
      <c r="ES73" s="104"/>
      <c r="ET73" s="104"/>
      <c r="EU73" s="104"/>
      <c r="EV73" s="104"/>
      <c r="EW73" s="104"/>
      <c r="EX73" s="104"/>
      <c r="EY73" s="104"/>
      <c r="EZ73" s="104"/>
      <c r="FA73" s="104"/>
      <c r="FB73" s="104"/>
      <c r="FC73" s="104"/>
      <c r="FD73" s="104"/>
      <c r="FE73" s="104"/>
      <c r="FF73" s="104"/>
      <c r="FG73" s="104"/>
      <c r="FH73" s="104"/>
      <c r="FI73" s="104"/>
      <c r="FJ73" s="104"/>
      <c r="FK73" s="104"/>
      <c r="FL73" s="104"/>
      <c r="FM73" s="104"/>
      <c r="FN73" s="104"/>
      <c r="FO73" s="104"/>
      <c r="FP73" s="104"/>
      <c r="FQ73" s="104"/>
      <c r="FR73" s="104"/>
      <c r="FS73" s="104"/>
      <c r="FT73" s="104"/>
      <c r="FU73" s="104"/>
      <c r="FV73" s="104"/>
      <c r="FW73" s="104"/>
      <c r="FX73" s="104"/>
      <c r="FY73" s="104"/>
      <c r="FZ73" s="104"/>
      <c r="GA73" s="104"/>
      <c r="GB73" s="104"/>
      <c r="GC73" s="104"/>
      <c r="GD73" s="104"/>
      <c r="GE73" s="104"/>
      <c r="GF73" s="104"/>
      <c r="GG73" s="104"/>
      <c r="GH73" s="104"/>
      <c r="GI73" s="104"/>
      <c r="GJ73" s="104"/>
      <c r="GK73" s="104"/>
      <c r="GL73" s="104"/>
      <c r="GM73" s="104"/>
      <c r="GN73" s="104"/>
      <c r="GO73" s="104"/>
      <c r="GP73" s="104"/>
      <c r="GQ73" s="104"/>
      <c r="GR73" s="104"/>
      <c r="GS73" s="104"/>
      <c r="GT73" s="104"/>
      <c r="GU73" s="104"/>
      <c r="GV73" s="104"/>
      <c r="GW73" s="104"/>
      <c r="GX73" s="104"/>
      <c r="GY73" s="104"/>
      <c r="GZ73" s="104"/>
      <c r="HA73" s="104"/>
      <c r="HB73" s="104"/>
      <c r="HC73" s="104"/>
      <c r="HD73" s="104"/>
      <c r="HE73" s="104"/>
      <c r="HF73" s="104"/>
      <c r="HG73" s="104"/>
      <c r="HH73" s="104"/>
      <c r="HI73" s="104"/>
      <c r="HJ73" s="104"/>
      <c r="HK73" s="104"/>
      <c r="HL73" s="104"/>
      <c r="HM73" s="104"/>
      <c r="HN73" s="104"/>
      <c r="HO73" s="104"/>
      <c r="HP73" s="104"/>
      <c r="HQ73" s="104"/>
      <c r="HR73" s="104"/>
      <c r="HS73" s="104"/>
      <c r="HT73" s="104"/>
      <c r="HU73" s="104"/>
      <c r="HV73" s="104"/>
      <c r="HW73" s="104"/>
      <c r="HX73" s="104"/>
      <c r="HY73" s="104"/>
      <c r="HZ73" s="104"/>
      <c r="IA73" s="104"/>
      <c r="IB73" s="104"/>
      <c r="IC73" s="104"/>
      <c r="ID73" s="104"/>
      <c r="IE73" s="104"/>
      <c r="IF73" s="104"/>
      <c r="IG73" s="104"/>
      <c r="IH73" s="104"/>
      <c r="II73" s="104"/>
      <c r="IJ73" s="104"/>
      <c r="IK73" s="104"/>
      <c r="IL73" s="104"/>
      <c r="IM73" s="104"/>
      <c r="IN73" s="104"/>
      <c r="IO73" s="104"/>
      <c r="IP73" s="104"/>
      <c r="IQ73" s="104"/>
      <c r="IR73" s="104"/>
      <c r="IS73" s="104"/>
    </row>
    <row r="74" spans="1:253" s="177" customFormat="1" outlineLevel="1" x14ac:dyDescent="0.2">
      <c r="A74" s="204" t="s">
        <v>14</v>
      </c>
      <c r="B74" s="192" t="s">
        <v>565</v>
      </c>
      <c r="C74" s="191">
        <v>3</v>
      </c>
      <c r="D74" s="191">
        <v>3</v>
      </c>
      <c r="E74" s="203">
        <f t="shared" si="44"/>
        <v>1</v>
      </c>
      <c r="F74" s="191" t="s">
        <v>31</v>
      </c>
      <c r="G74" s="192" t="s">
        <v>78</v>
      </c>
      <c r="H74" s="182">
        <f t="shared" si="50"/>
        <v>3</v>
      </c>
      <c r="I74" s="186">
        <f t="shared" ref="I74:K74" si="62">H74</f>
        <v>3</v>
      </c>
      <c r="J74" s="186">
        <f t="shared" si="62"/>
        <v>3</v>
      </c>
      <c r="K74" s="186">
        <f t="shared" si="62"/>
        <v>3</v>
      </c>
      <c r="L74" s="189">
        <v>0</v>
      </c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  <c r="BI74" s="215"/>
      <c r="BJ74" s="215"/>
      <c r="BK74" s="215"/>
      <c r="BL74" s="215"/>
      <c r="BM74" s="215"/>
      <c r="BN74" s="215"/>
      <c r="BO74" s="215"/>
      <c r="BP74" s="215"/>
      <c r="BQ74" s="215"/>
      <c r="BR74" s="215"/>
      <c r="BS74" s="215"/>
      <c r="BT74" s="215"/>
      <c r="BU74" s="215"/>
      <c r="BV74" s="215"/>
      <c r="BW74" s="215"/>
      <c r="BX74" s="215"/>
      <c r="BY74" s="215"/>
      <c r="BZ74" s="215"/>
      <c r="CA74" s="215"/>
      <c r="CB74" s="215"/>
      <c r="CC74" s="215"/>
      <c r="CD74" s="215"/>
      <c r="CE74" s="215"/>
      <c r="CF74" s="215"/>
      <c r="CG74" s="215"/>
      <c r="CH74" s="215"/>
      <c r="CI74" s="215"/>
      <c r="CJ74" s="215"/>
      <c r="CK74" s="215"/>
      <c r="CL74" s="215"/>
      <c r="CM74" s="215"/>
      <c r="CN74" s="215"/>
      <c r="CO74" s="215"/>
      <c r="CP74" s="215"/>
      <c r="CQ74" s="215"/>
      <c r="CR74" s="215"/>
      <c r="CS74" s="215"/>
      <c r="CT74" s="215"/>
      <c r="CU74" s="215"/>
      <c r="CV74" s="215"/>
      <c r="CW74" s="215"/>
      <c r="CX74" s="215"/>
      <c r="CY74" s="215"/>
      <c r="CZ74" s="215"/>
      <c r="DA74" s="215"/>
      <c r="DB74" s="215"/>
      <c r="DC74" s="215"/>
      <c r="DD74" s="215"/>
      <c r="DE74" s="215"/>
      <c r="DF74" s="215"/>
      <c r="DG74" s="215"/>
      <c r="DH74" s="215"/>
      <c r="DI74" s="215"/>
      <c r="DJ74" s="215"/>
      <c r="DK74" s="215"/>
      <c r="DL74" s="215"/>
      <c r="DM74" s="215"/>
      <c r="DN74" s="215"/>
      <c r="DO74" s="215"/>
      <c r="DP74" s="215"/>
      <c r="DQ74" s="215"/>
      <c r="DR74" s="215"/>
      <c r="DS74" s="215"/>
      <c r="DT74" s="215"/>
      <c r="DU74" s="215"/>
      <c r="DV74" s="215"/>
      <c r="DW74" s="215"/>
      <c r="DX74" s="215"/>
      <c r="DY74" s="215"/>
      <c r="DZ74" s="215"/>
      <c r="EA74" s="215"/>
      <c r="EB74" s="215"/>
      <c r="EC74" s="215"/>
      <c r="ED74" s="215"/>
      <c r="EE74" s="215"/>
      <c r="EF74" s="215"/>
      <c r="EG74" s="215"/>
      <c r="EH74" s="215"/>
      <c r="EI74" s="215"/>
      <c r="EJ74" s="215"/>
      <c r="EK74" s="215"/>
      <c r="EL74" s="215"/>
      <c r="EM74" s="215"/>
      <c r="EN74" s="215"/>
      <c r="EO74" s="215"/>
      <c r="EP74" s="215"/>
      <c r="EQ74" s="215"/>
      <c r="ER74" s="215"/>
      <c r="ES74" s="215"/>
      <c r="ET74" s="215"/>
      <c r="EU74" s="215"/>
      <c r="EV74" s="215"/>
      <c r="EW74" s="215"/>
      <c r="EX74" s="215"/>
      <c r="EY74" s="215"/>
      <c r="EZ74" s="215"/>
      <c r="FA74" s="215"/>
      <c r="FB74" s="215"/>
      <c r="FC74" s="215"/>
      <c r="FD74" s="215"/>
      <c r="FE74" s="215"/>
      <c r="FF74" s="215"/>
      <c r="FG74" s="215"/>
      <c r="FH74" s="215"/>
      <c r="FI74" s="215"/>
      <c r="FJ74" s="215"/>
      <c r="FK74" s="215"/>
      <c r="FL74" s="215"/>
      <c r="FM74" s="215"/>
      <c r="FN74" s="215"/>
      <c r="FO74" s="215"/>
      <c r="FP74" s="215"/>
      <c r="FQ74" s="215"/>
      <c r="FR74" s="215"/>
      <c r="FS74" s="215"/>
      <c r="FT74" s="215"/>
      <c r="FU74" s="215"/>
      <c r="FV74" s="215"/>
      <c r="FW74" s="215"/>
      <c r="FX74" s="215"/>
      <c r="FY74" s="215"/>
      <c r="FZ74" s="215"/>
      <c r="GA74" s="215"/>
      <c r="GB74" s="215"/>
      <c r="GC74" s="215"/>
      <c r="GD74" s="215"/>
      <c r="GE74" s="215"/>
      <c r="GF74" s="215"/>
      <c r="GG74" s="215"/>
      <c r="GH74" s="215"/>
      <c r="GI74" s="215"/>
      <c r="GJ74" s="215"/>
      <c r="GK74" s="215"/>
      <c r="GL74" s="215"/>
      <c r="GM74" s="215"/>
      <c r="GN74" s="215"/>
      <c r="GO74" s="215"/>
      <c r="GP74" s="215"/>
      <c r="GQ74" s="215"/>
      <c r="GR74" s="215"/>
      <c r="GS74" s="215"/>
      <c r="GT74" s="215"/>
      <c r="GU74" s="215"/>
      <c r="GV74" s="215"/>
      <c r="GW74" s="215"/>
      <c r="GX74" s="215"/>
      <c r="GY74" s="215"/>
      <c r="GZ74" s="215"/>
      <c r="HA74" s="215"/>
      <c r="HB74" s="215"/>
      <c r="HC74" s="215"/>
      <c r="HD74" s="215"/>
      <c r="HE74" s="215"/>
      <c r="HF74" s="215"/>
      <c r="HG74" s="215"/>
      <c r="HH74" s="215"/>
      <c r="HI74" s="215"/>
      <c r="HJ74" s="215"/>
      <c r="HK74" s="215"/>
      <c r="HL74" s="215"/>
      <c r="HM74" s="215"/>
      <c r="HN74" s="215"/>
      <c r="HO74" s="215"/>
      <c r="HP74" s="215"/>
      <c r="HQ74" s="215"/>
      <c r="HR74" s="215"/>
      <c r="HS74" s="215"/>
      <c r="HT74" s="215"/>
      <c r="HU74" s="215"/>
      <c r="HV74" s="215"/>
      <c r="HW74" s="215"/>
      <c r="HX74" s="215"/>
      <c r="HY74" s="215"/>
      <c r="HZ74" s="215"/>
      <c r="IA74" s="215"/>
      <c r="IB74" s="215"/>
      <c r="IC74" s="215"/>
      <c r="ID74" s="215"/>
      <c r="IE74" s="215"/>
      <c r="IF74" s="215"/>
      <c r="IG74" s="215"/>
      <c r="IH74" s="215"/>
      <c r="II74" s="215"/>
      <c r="IJ74" s="215"/>
      <c r="IK74" s="215"/>
      <c r="IL74" s="215"/>
      <c r="IM74" s="215"/>
      <c r="IN74" s="215"/>
      <c r="IO74" s="215"/>
      <c r="IP74" s="215"/>
      <c r="IQ74" s="215"/>
      <c r="IR74" s="215"/>
      <c r="IS74" s="215"/>
    </row>
    <row r="75" spans="1:253" s="177" customFormat="1" outlineLevel="1" x14ac:dyDescent="0.2">
      <c r="A75" s="204" t="s">
        <v>14</v>
      </c>
      <c r="B75" s="192" t="s">
        <v>565</v>
      </c>
      <c r="C75" s="191">
        <v>3</v>
      </c>
      <c r="D75" s="191">
        <v>3</v>
      </c>
      <c r="E75" s="203">
        <f t="shared" ref="E75:E81" si="63">IF(D75 = 0, "", C75/D75)</f>
        <v>1</v>
      </c>
      <c r="F75" s="191" t="s">
        <v>31</v>
      </c>
      <c r="G75" s="192" t="s">
        <v>87</v>
      </c>
      <c r="H75" s="182">
        <f t="shared" ref="H75:H81" si="64">C75</f>
        <v>3</v>
      </c>
      <c r="I75" s="186">
        <f t="shared" ref="I75:K75" si="65">H75</f>
        <v>3</v>
      </c>
      <c r="J75" s="186">
        <f t="shared" si="65"/>
        <v>3</v>
      </c>
      <c r="K75" s="186">
        <f t="shared" si="65"/>
        <v>3</v>
      </c>
      <c r="L75" s="189">
        <v>0</v>
      </c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  <c r="BI75" s="215"/>
      <c r="BJ75" s="215"/>
      <c r="BK75" s="215"/>
      <c r="BL75" s="215"/>
      <c r="BM75" s="215"/>
      <c r="BN75" s="215"/>
      <c r="BO75" s="215"/>
      <c r="BP75" s="215"/>
      <c r="BQ75" s="215"/>
      <c r="BR75" s="215"/>
      <c r="BS75" s="215"/>
      <c r="BT75" s="215"/>
      <c r="BU75" s="215"/>
      <c r="BV75" s="215"/>
      <c r="BW75" s="215"/>
      <c r="BX75" s="215"/>
      <c r="BY75" s="215"/>
      <c r="BZ75" s="215"/>
      <c r="CA75" s="215"/>
      <c r="CB75" s="215"/>
      <c r="CC75" s="215"/>
      <c r="CD75" s="215"/>
      <c r="CE75" s="215"/>
      <c r="CF75" s="215"/>
      <c r="CG75" s="215"/>
      <c r="CH75" s="215"/>
      <c r="CI75" s="215"/>
      <c r="CJ75" s="215"/>
      <c r="CK75" s="215"/>
      <c r="CL75" s="215"/>
      <c r="CM75" s="215"/>
      <c r="CN75" s="215"/>
      <c r="CO75" s="215"/>
      <c r="CP75" s="215"/>
      <c r="CQ75" s="215"/>
      <c r="CR75" s="215"/>
      <c r="CS75" s="215"/>
      <c r="CT75" s="215"/>
      <c r="CU75" s="215"/>
      <c r="CV75" s="215"/>
      <c r="CW75" s="215"/>
      <c r="CX75" s="215"/>
      <c r="CY75" s="215"/>
      <c r="CZ75" s="215"/>
      <c r="DA75" s="215"/>
      <c r="DB75" s="215"/>
      <c r="DC75" s="215"/>
      <c r="DD75" s="215"/>
      <c r="DE75" s="215"/>
      <c r="DF75" s="215"/>
      <c r="DG75" s="215"/>
      <c r="DH75" s="215"/>
      <c r="DI75" s="215"/>
      <c r="DJ75" s="215"/>
      <c r="DK75" s="215"/>
      <c r="DL75" s="215"/>
      <c r="DM75" s="215"/>
      <c r="DN75" s="215"/>
      <c r="DO75" s="215"/>
      <c r="DP75" s="215"/>
      <c r="DQ75" s="215"/>
      <c r="DR75" s="215"/>
      <c r="DS75" s="215"/>
      <c r="DT75" s="215"/>
      <c r="DU75" s="215"/>
      <c r="DV75" s="215"/>
      <c r="DW75" s="215"/>
      <c r="DX75" s="215"/>
      <c r="DY75" s="215"/>
      <c r="DZ75" s="215"/>
      <c r="EA75" s="215"/>
      <c r="EB75" s="215"/>
      <c r="EC75" s="215"/>
      <c r="ED75" s="215"/>
      <c r="EE75" s="215"/>
      <c r="EF75" s="215"/>
      <c r="EG75" s="215"/>
      <c r="EH75" s="215"/>
      <c r="EI75" s="215"/>
      <c r="EJ75" s="215"/>
      <c r="EK75" s="215"/>
      <c r="EL75" s="215"/>
      <c r="EM75" s="215"/>
      <c r="EN75" s="215"/>
      <c r="EO75" s="215"/>
      <c r="EP75" s="215"/>
      <c r="EQ75" s="215"/>
      <c r="ER75" s="215"/>
      <c r="ES75" s="215"/>
      <c r="ET75" s="215"/>
      <c r="EU75" s="215"/>
      <c r="EV75" s="215"/>
      <c r="EW75" s="215"/>
      <c r="EX75" s="215"/>
      <c r="EY75" s="215"/>
      <c r="EZ75" s="215"/>
      <c r="FA75" s="215"/>
      <c r="FB75" s="215"/>
      <c r="FC75" s="215"/>
      <c r="FD75" s="215"/>
      <c r="FE75" s="215"/>
      <c r="FF75" s="215"/>
      <c r="FG75" s="215"/>
      <c r="FH75" s="215"/>
      <c r="FI75" s="215"/>
      <c r="FJ75" s="215"/>
      <c r="FK75" s="215"/>
      <c r="FL75" s="215"/>
      <c r="FM75" s="215"/>
      <c r="FN75" s="215"/>
      <c r="FO75" s="215"/>
      <c r="FP75" s="215"/>
      <c r="FQ75" s="215"/>
      <c r="FR75" s="215"/>
      <c r="FS75" s="215"/>
      <c r="FT75" s="215"/>
      <c r="FU75" s="215"/>
      <c r="FV75" s="215"/>
      <c r="FW75" s="215"/>
      <c r="FX75" s="215"/>
      <c r="FY75" s="215"/>
      <c r="FZ75" s="215"/>
      <c r="GA75" s="215"/>
      <c r="GB75" s="215"/>
      <c r="GC75" s="215"/>
      <c r="GD75" s="215"/>
      <c r="GE75" s="215"/>
      <c r="GF75" s="215"/>
      <c r="GG75" s="215"/>
      <c r="GH75" s="215"/>
      <c r="GI75" s="215"/>
      <c r="GJ75" s="215"/>
      <c r="GK75" s="215"/>
      <c r="GL75" s="215"/>
      <c r="GM75" s="215"/>
      <c r="GN75" s="215"/>
      <c r="GO75" s="215"/>
      <c r="GP75" s="215"/>
      <c r="GQ75" s="215"/>
      <c r="GR75" s="215"/>
      <c r="GS75" s="215"/>
      <c r="GT75" s="215"/>
      <c r="GU75" s="215"/>
      <c r="GV75" s="215"/>
      <c r="GW75" s="215"/>
      <c r="GX75" s="215"/>
      <c r="GY75" s="215"/>
      <c r="GZ75" s="215"/>
      <c r="HA75" s="215"/>
      <c r="HB75" s="215"/>
      <c r="HC75" s="215"/>
      <c r="HD75" s="215"/>
      <c r="HE75" s="215"/>
      <c r="HF75" s="215"/>
      <c r="HG75" s="215"/>
      <c r="HH75" s="215"/>
      <c r="HI75" s="215"/>
      <c r="HJ75" s="215"/>
      <c r="HK75" s="215"/>
      <c r="HL75" s="215"/>
      <c r="HM75" s="215"/>
      <c r="HN75" s="215"/>
      <c r="HO75" s="215"/>
      <c r="HP75" s="215"/>
      <c r="HQ75" s="215"/>
      <c r="HR75" s="215"/>
      <c r="HS75" s="215"/>
      <c r="HT75" s="215"/>
      <c r="HU75" s="215"/>
      <c r="HV75" s="215"/>
      <c r="HW75" s="215"/>
      <c r="HX75" s="215"/>
      <c r="HY75" s="215"/>
      <c r="HZ75" s="215"/>
      <c r="IA75" s="215"/>
      <c r="IB75" s="215"/>
      <c r="IC75" s="215"/>
      <c r="ID75" s="215"/>
      <c r="IE75" s="215"/>
      <c r="IF75" s="215"/>
      <c r="IG75" s="215"/>
      <c r="IH75" s="215"/>
      <c r="II75" s="215"/>
      <c r="IJ75" s="215"/>
      <c r="IK75" s="215"/>
      <c r="IL75" s="215"/>
      <c r="IM75" s="215"/>
      <c r="IN75" s="215"/>
      <c r="IO75" s="215"/>
      <c r="IP75" s="215"/>
      <c r="IQ75" s="215"/>
      <c r="IR75" s="215"/>
      <c r="IS75" s="215"/>
    </row>
    <row r="76" spans="1:253" s="177" customFormat="1" outlineLevel="1" x14ac:dyDescent="0.2">
      <c r="A76" s="204" t="s">
        <v>14</v>
      </c>
      <c r="B76" s="192" t="s">
        <v>565</v>
      </c>
      <c r="C76" s="191">
        <v>3</v>
      </c>
      <c r="D76" s="191">
        <v>3</v>
      </c>
      <c r="E76" s="203">
        <f t="shared" si="63"/>
        <v>1</v>
      </c>
      <c r="F76" s="191" t="s">
        <v>31</v>
      </c>
      <c r="G76" s="192" t="s">
        <v>89</v>
      </c>
      <c r="H76" s="182">
        <f t="shared" si="64"/>
        <v>3</v>
      </c>
      <c r="I76" s="186">
        <f t="shared" ref="I76:K76" si="66">H76</f>
        <v>3</v>
      </c>
      <c r="J76" s="186">
        <f t="shared" si="66"/>
        <v>3</v>
      </c>
      <c r="K76" s="186">
        <f t="shared" si="66"/>
        <v>3</v>
      </c>
      <c r="L76" s="189">
        <v>0</v>
      </c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  <c r="BI76" s="215"/>
      <c r="BJ76" s="215"/>
      <c r="BK76" s="215"/>
      <c r="BL76" s="215"/>
      <c r="BM76" s="215"/>
      <c r="BN76" s="215"/>
      <c r="BO76" s="215"/>
      <c r="BP76" s="215"/>
      <c r="BQ76" s="215"/>
      <c r="BR76" s="215"/>
      <c r="BS76" s="215"/>
      <c r="BT76" s="215"/>
      <c r="BU76" s="215"/>
      <c r="BV76" s="215"/>
      <c r="BW76" s="215"/>
      <c r="BX76" s="215"/>
      <c r="BY76" s="215"/>
      <c r="BZ76" s="215"/>
      <c r="CA76" s="215"/>
      <c r="CB76" s="215"/>
      <c r="CC76" s="215"/>
      <c r="CD76" s="215"/>
      <c r="CE76" s="215"/>
      <c r="CF76" s="215"/>
      <c r="CG76" s="215"/>
      <c r="CH76" s="215"/>
      <c r="CI76" s="215"/>
      <c r="CJ76" s="215"/>
      <c r="CK76" s="215"/>
      <c r="CL76" s="215"/>
      <c r="CM76" s="215"/>
      <c r="CN76" s="215"/>
      <c r="CO76" s="215"/>
      <c r="CP76" s="215"/>
      <c r="CQ76" s="215"/>
      <c r="CR76" s="215"/>
      <c r="CS76" s="215"/>
      <c r="CT76" s="215"/>
      <c r="CU76" s="215"/>
      <c r="CV76" s="215"/>
      <c r="CW76" s="215"/>
      <c r="CX76" s="215"/>
      <c r="CY76" s="215"/>
      <c r="CZ76" s="215"/>
      <c r="DA76" s="215"/>
      <c r="DB76" s="215"/>
      <c r="DC76" s="215"/>
      <c r="DD76" s="215"/>
      <c r="DE76" s="215"/>
      <c r="DF76" s="215"/>
      <c r="DG76" s="215"/>
      <c r="DH76" s="215"/>
      <c r="DI76" s="215"/>
      <c r="DJ76" s="215"/>
      <c r="DK76" s="215"/>
      <c r="DL76" s="215"/>
      <c r="DM76" s="215"/>
      <c r="DN76" s="215"/>
      <c r="DO76" s="215"/>
      <c r="DP76" s="215"/>
      <c r="DQ76" s="215"/>
      <c r="DR76" s="215"/>
      <c r="DS76" s="215"/>
      <c r="DT76" s="215"/>
      <c r="DU76" s="215"/>
      <c r="DV76" s="215"/>
      <c r="DW76" s="215"/>
      <c r="DX76" s="215"/>
      <c r="DY76" s="215"/>
      <c r="DZ76" s="215"/>
      <c r="EA76" s="215"/>
      <c r="EB76" s="215"/>
      <c r="EC76" s="215"/>
      <c r="ED76" s="215"/>
      <c r="EE76" s="215"/>
      <c r="EF76" s="215"/>
      <c r="EG76" s="215"/>
      <c r="EH76" s="215"/>
      <c r="EI76" s="215"/>
      <c r="EJ76" s="215"/>
      <c r="EK76" s="215"/>
      <c r="EL76" s="215"/>
      <c r="EM76" s="215"/>
      <c r="EN76" s="215"/>
      <c r="EO76" s="215"/>
      <c r="EP76" s="215"/>
      <c r="EQ76" s="215"/>
      <c r="ER76" s="215"/>
      <c r="ES76" s="215"/>
      <c r="ET76" s="215"/>
      <c r="EU76" s="215"/>
      <c r="EV76" s="215"/>
      <c r="EW76" s="215"/>
      <c r="EX76" s="215"/>
      <c r="EY76" s="215"/>
      <c r="EZ76" s="215"/>
      <c r="FA76" s="215"/>
      <c r="FB76" s="215"/>
      <c r="FC76" s="215"/>
      <c r="FD76" s="215"/>
      <c r="FE76" s="215"/>
      <c r="FF76" s="215"/>
      <c r="FG76" s="215"/>
      <c r="FH76" s="215"/>
      <c r="FI76" s="215"/>
      <c r="FJ76" s="215"/>
      <c r="FK76" s="215"/>
      <c r="FL76" s="215"/>
      <c r="FM76" s="215"/>
      <c r="FN76" s="215"/>
      <c r="FO76" s="215"/>
      <c r="FP76" s="215"/>
      <c r="FQ76" s="215"/>
      <c r="FR76" s="215"/>
      <c r="FS76" s="215"/>
      <c r="FT76" s="215"/>
      <c r="FU76" s="215"/>
      <c r="FV76" s="215"/>
      <c r="FW76" s="215"/>
      <c r="FX76" s="215"/>
      <c r="FY76" s="215"/>
      <c r="FZ76" s="215"/>
      <c r="GA76" s="215"/>
      <c r="GB76" s="215"/>
      <c r="GC76" s="215"/>
      <c r="GD76" s="215"/>
      <c r="GE76" s="215"/>
      <c r="GF76" s="215"/>
      <c r="GG76" s="215"/>
      <c r="GH76" s="215"/>
      <c r="GI76" s="215"/>
      <c r="GJ76" s="215"/>
      <c r="GK76" s="215"/>
      <c r="GL76" s="215"/>
      <c r="GM76" s="215"/>
      <c r="GN76" s="215"/>
      <c r="GO76" s="215"/>
      <c r="GP76" s="215"/>
      <c r="GQ76" s="215"/>
      <c r="GR76" s="215"/>
      <c r="GS76" s="215"/>
      <c r="GT76" s="215"/>
      <c r="GU76" s="215"/>
      <c r="GV76" s="215"/>
      <c r="GW76" s="215"/>
      <c r="GX76" s="215"/>
      <c r="GY76" s="215"/>
      <c r="GZ76" s="215"/>
      <c r="HA76" s="215"/>
      <c r="HB76" s="215"/>
      <c r="HC76" s="215"/>
      <c r="HD76" s="215"/>
      <c r="HE76" s="215"/>
      <c r="HF76" s="215"/>
      <c r="HG76" s="215"/>
      <c r="HH76" s="215"/>
      <c r="HI76" s="215"/>
      <c r="HJ76" s="215"/>
      <c r="HK76" s="215"/>
      <c r="HL76" s="215"/>
      <c r="HM76" s="215"/>
      <c r="HN76" s="215"/>
      <c r="HO76" s="215"/>
      <c r="HP76" s="215"/>
      <c r="HQ76" s="215"/>
      <c r="HR76" s="215"/>
      <c r="HS76" s="215"/>
      <c r="HT76" s="215"/>
      <c r="HU76" s="215"/>
      <c r="HV76" s="215"/>
      <c r="HW76" s="215"/>
      <c r="HX76" s="215"/>
      <c r="HY76" s="215"/>
      <c r="HZ76" s="215"/>
      <c r="IA76" s="215"/>
      <c r="IB76" s="215"/>
      <c r="IC76" s="215"/>
      <c r="ID76" s="215"/>
      <c r="IE76" s="215"/>
      <c r="IF76" s="215"/>
      <c r="IG76" s="215"/>
      <c r="IH76" s="215"/>
      <c r="II76" s="215"/>
      <c r="IJ76" s="215"/>
      <c r="IK76" s="215"/>
      <c r="IL76" s="215"/>
      <c r="IM76" s="215"/>
      <c r="IN76" s="215"/>
      <c r="IO76" s="215"/>
      <c r="IP76" s="215"/>
      <c r="IQ76" s="215"/>
      <c r="IR76" s="215"/>
      <c r="IS76" s="215"/>
    </row>
    <row r="77" spans="1:253" s="177" customFormat="1" outlineLevel="1" x14ac:dyDescent="0.2">
      <c r="A77" s="204" t="s">
        <v>14</v>
      </c>
      <c r="B77" s="192" t="s">
        <v>565</v>
      </c>
      <c r="C77" s="191">
        <v>3</v>
      </c>
      <c r="D77" s="191">
        <v>3</v>
      </c>
      <c r="E77" s="203">
        <f t="shared" si="63"/>
        <v>1</v>
      </c>
      <c r="F77" s="191" t="s">
        <v>31</v>
      </c>
      <c r="G77" s="192" t="s">
        <v>88</v>
      </c>
      <c r="H77" s="182">
        <f t="shared" si="64"/>
        <v>3</v>
      </c>
      <c r="I77" s="186">
        <f t="shared" ref="I77:K77" si="67">H77</f>
        <v>3</v>
      </c>
      <c r="J77" s="186">
        <f t="shared" si="67"/>
        <v>3</v>
      </c>
      <c r="K77" s="186">
        <f t="shared" si="67"/>
        <v>3</v>
      </c>
      <c r="L77" s="189">
        <v>0</v>
      </c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  <c r="CX77" s="215"/>
      <c r="CY77" s="215"/>
      <c r="CZ77" s="215"/>
      <c r="DA77" s="215"/>
      <c r="DB77" s="215"/>
      <c r="DC77" s="215"/>
      <c r="DD77" s="215"/>
      <c r="DE77" s="215"/>
      <c r="DF77" s="215"/>
      <c r="DG77" s="215"/>
      <c r="DH77" s="215"/>
      <c r="DI77" s="215"/>
      <c r="DJ77" s="215"/>
      <c r="DK77" s="215"/>
      <c r="DL77" s="215"/>
      <c r="DM77" s="215"/>
      <c r="DN77" s="215"/>
      <c r="DO77" s="215"/>
      <c r="DP77" s="215"/>
      <c r="DQ77" s="215"/>
      <c r="DR77" s="215"/>
      <c r="DS77" s="215"/>
      <c r="DT77" s="215"/>
      <c r="DU77" s="215"/>
      <c r="DV77" s="215"/>
      <c r="DW77" s="215"/>
      <c r="DX77" s="215"/>
      <c r="DY77" s="215"/>
      <c r="DZ77" s="215"/>
      <c r="EA77" s="215"/>
      <c r="EB77" s="215"/>
      <c r="EC77" s="215"/>
      <c r="ED77" s="215"/>
      <c r="EE77" s="215"/>
      <c r="EF77" s="215"/>
      <c r="EG77" s="215"/>
      <c r="EH77" s="215"/>
      <c r="EI77" s="215"/>
      <c r="EJ77" s="215"/>
      <c r="EK77" s="215"/>
      <c r="EL77" s="215"/>
      <c r="EM77" s="215"/>
      <c r="EN77" s="215"/>
      <c r="EO77" s="215"/>
      <c r="EP77" s="215"/>
      <c r="EQ77" s="215"/>
      <c r="ER77" s="215"/>
      <c r="ES77" s="215"/>
      <c r="ET77" s="215"/>
      <c r="EU77" s="215"/>
      <c r="EV77" s="215"/>
      <c r="EW77" s="215"/>
      <c r="EX77" s="215"/>
      <c r="EY77" s="215"/>
      <c r="EZ77" s="215"/>
      <c r="FA77" s="215"/>
      <c r="FB77" s="215"/>
      <c r="FC77" s="215"/>
      <c r="FD77" s="215"/>
      <c r="FE77" s="215"/>
      <c r="FF77" s="215"/>
      <c r="FG77" s="215"/>
      <c r="FH77" s="215"/>
      <c r="FI77" s="215"/>
      <c r="FJ77" s="215"/>
      <c r="FK77" s="215"/>
      <c r="FL77" s="215"/>
      <c r="FM77" s="215"/>
      <c r="FN77" s="215"/>
      <c r="FO77" s="215"/>
      <c r="FP77" s="215"/>
      <c r="FQ77" s="215"/>
      <c r="FR77" s="215"/>
      <c r="FS77" s="215"/>
      <c r="FT77" s="215"/>
      <c r="FU77" s="215"/>
      <c r="FV77" s="215"/>
      <c r="FW77" s="215"/>
      <c r="FX77" s="215"/>
      <c r="FY77" s="215"/>
      <c r="FZ77" s="215"/>
      <c r="GA77" s="215"/>
      <c r="GB77" s="215"/>
      <c r="GC77" s="215"/>
      <c r="GD77" s="215"/>
      <c r="GE77" s="215"/>
      <c r="GF77" s="215"/>
      <c r="GG77" s="215"/>
      <c r="GH77" s="215"/>
      <c r="GI77" s="215"/>
      <c r="GJ77" s="215"/>
      <c r="GK77" s="215"/>
      <c r="GL77" s="215"/>
      <c r="GM77" s="215"/>
      <c r="GN77" s="215"/>
      <c r="GO77" s="215"/>
      <c r="GP77" s="215"/>
      <c r="GQ77" s="215"/>
      <c r="GR77" s="215"/>
      <c r="GS77" s="215"/>
      <c r="GT77" s="215"/>
      <c r="GU77" s="215"/>
      <c r="GV77" s="215"/>
      <c r="GW77" s="215"/>
      <c r="GX77" s="215"/>
      <c r="GY77" s="215"/>
      <c r="GZ77" s="215"/>
      <c r="HA77" s="215"/>
      <c r="HB77" s="215"/>
      <c r="HC77" s="215"/>
      <c r="HD77" s="215"/>
      <c r="HE77" s="215"/>
      <c r="HF77" s="215"/>
      <c r="HG77" s="215"/>
      <c r="HH77" s="215"/>
      <c r="HI77" s="215"/>
      <c r="HJ77" s="215"/>
      <c r="HK77" s="215"/>
      <c r="HL77" s="215"/>
      <c r="HM77" s="215"/>
      <c r="HN77" s="215"/>
      <c r="HO77" s="215"/>
      <c r="HP77" s="215"/>
      <c r="HQ77" s="215"/>
      <c r="HR77" s="215"/>
      <c r="HS77" s="215"/>
      <c r="HT77" s="215"/>
      <c r="HU77" s="215"/>
      <c r="HV77" s="215"/>
      <c r="HW77" s="215"/>
      <c r="HX77" s="215"/>
      <c r="HY77" s="215"/>
      <c r="HZ77" s="215"/>
      <c r="IA77" s="215"/>
      <c r="IB77" s="215"/>
      <c r="IC77" s="215"/>
      <c r="ID77" s="215"/>
      <c r="IE77" s="215"/>
      <c r="IF77" s="215"/>
      <c r="IG77" s="215"/>
      <c r="IH77" s="215"/>
      <c r="II77" s="215"/>
      <c r="IJ77" s="215"/>
      <c r="IK77" s="215"/>
      <c r="IL77" s="215"/>
      <c r="IM77" s="215"/>
      <c r="IN77" s="215"/>
      <c r="IO77" s="215"/>
      <c r="IP77" s="215"/>
      <c r="IQ77" s="215"/>
      <c r="IR77" s="215"/>
      <c r="IS77" s="215"/>
    </row>
    <row r="78" spans="1:253" s="177" customFormat="1" outlineLevel="1" x14ac:dyDescent="0.2">
      <c r="A78" s="204" t="s">
        <v>14</v>
      </c>
      <c r="B78" s="192" t="s">
        <v>565</v>
      </c>
      <c r="C78" s="191">
        <v>3</v>
      </c>
      <c r="D78" s="191">
        <v>3</v>
      </c>
      <c r="E78" s="203">
        <f t="shared" si="63"/>
        <v>1</v>
      </c>
      <c r="F78" s="191" t="s">
        <v>31</v>
      </c>
      <c r="G78" s="192" t="s">
        <v>76</v>
      </c>
      <c r="H78" s="182">
        <f t="shared" si="64"/>
        <v>3</v>
      </c>
      <c r="I78" s="186">
        <f t="shared" ref="I78:K78" si="68">H78</f>
        <v>3</v>
      </c>
      <c r="J78" s="186">
        <f t="shared" si="68"/>
        <v>3</v>
      </c>
      <c r="K78" s="186">
        <f t="shared" si="68"/>
        <v>3</v>
      </c>
      <c r="L78" s="189">
        <v>0</v>
      </c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  <c r="BI78" s="215"/>
      <c r="BJ78" s="215"/>
      <c r="BK78" s="215"/>
      <c r="BL78" s="215"/>
      <c r="BM78" s="215"/>
      <c r="BN78" s="215"/>
      <c r="BO78" s="215"/>
      <c r="BP78" s="215"/>
      <c r="BQ78" s="215"/>
      <c r="BR78" s="215"/>
      <c r="BS78" s="215"/>
      <c r="BT78" s="215"/>
      <c r="BU78" s="215"/>
      <c r="BV78" s="215"/>
      <c r="BW78" s="215"/>
      <c r="BX78" s="215"/>
      <c r="BY78" s="215"/>
      <c r="BZ78" s="215"/>
      <c r="CA78" s="215"/>
      <c r="CB78" s="215"/>
      <c r="CC78" s="215"/>
      <c r="CD78" s="215"/>
      <c r="CE78" s="215"/>
      <c r="CF78" s="215"/>
      <c r="CG78" s="215"/>
      <c r="CH78" s="215"/>
      <c r="CI78" s="215"/>
      <c r="CJ78" s="215"/>
      <c r="CK78" s="215"/>
      <c r="CL78" s="215"/>
      <c r="CM78" s="215"/>
      <c r="CN78" s="215"/>
      <c r="CO78" s="215"/>
      <c r="CP78" s="215"/>
      <c r="CQ78" s="215"/>
      <c r="CR78" s="215"/>
      <c r="CS78" s="215"/>
      <c r="CT78" s="215"/>
      <c r="CU78" s="215"/>
      <c r="CV78" s="215"/>
      <c r="CW78" s="215"/>
      <c r="CX78" s="215"/>
      <c r="CY78" s="215"/>
      <c r="CZ78" s="215"/>
      <c r="DA78" s="215"/>
      <c r="DB78" s="215"/>
      <c r="DC78" s="215"/>
      <c r="DD78" s="215"/>
      <c r="DE78" s="215"/>
      <c r="DF78" s="215"/>
      <c r="DG78" s="215"/>
      <c r="DH78" s="215"/>
      <c r="DI78" s="215"/>
      <c r="DJ78" s="215"/>
      <c r="DK78" s="215"/>
      <c r="DL78" s="215"/>
      <c r="DM78" s="215"/>
      <c r="DN78" s="215"/>
      <c r="DO78" s="215"/>
      <c r="DP78" s="215"/>
      <c r="DQ78" s="215"/>
      <c r="DR78" s="215"/>
      <c r="DS78" s="215"/>
      <c r="DT78" s="215"/>
      <c r="DU78" s="215"/>
      <c r="DV78" s="215"/>
      <c r="DW78" s="215"/>
      <c r="DX78" s="215"/>
      <c r="DY78" s="215"/>
      <c r="DZ78" s="215"/>
      <c r="EA78" s="215"/>
      <c r="EB78" s="215"/>
      <c r="EC78" s="215"/>
      <c r="ED78" s="215"/>
      <c r="EE78" s="215"/>
      <c r="EF78" s="215"/>
      <c r="EG78" s="215"/>
      <c r="EH78" s="215"/>
      <c r="EI78" s="215"/>
      <c r="EJ78" s="215"/>
      <c r="EK78" s="215"/>
      <c r="EL78" s="215"/>
      <c r="EM78" s="215"/>
      <c r="EN78" s="215"/>
      <c r="EO78" s="215"/>
      <c r="EP78" s="215"/>
      <c r="EQ78" s="215"/>
      <c r="ER78" s="215"/>
      <c r="ES78" s="215"/>
      <c r="ET78" s="215"/>
      <c r="EU78" s="215"/>
      <c r="EV78" s="215"/>
      <c r="EW78" s="215"/>
      <c r="EX78" s="215"/>
      <c r="EY78" s="215"/>
      <c r="EZ78" s="215"/>
      <c r="FA78" s="215"/>
      <c r="FB78" s="215"/>
      <c r="FC78" s="215"/>
      <c r="FD78" s="215"/>
      <c r="FE78" s="215"/>
      <c r="FF78" s="215"/>
      <c r="FG78" s="215"/>
      <c r="FH78" s="215"/>
      <c r="FI78" s="215"/>
      <c r="FJ78" s="215"/>
      <c r="FK78" s="215"/>
      <c r="FL78" s="215"/>
      <c r="FM78" s="215"/>
      <c r="FN78" s="215"/>
      <c r="FO78" s="215"/>
      <c r="FP78" s="215"/>
      <c r="FQ78" s="215"/>
      <c r="FR78" s="215"/>
      <c r="FS78" s="215"/>
      <c r="FT78" s="215"/>
      <c r="FU78" s="215"/>
      <c r="FV78" s="215"/>
      <c r="FW78" s="215"/>
      <c r="FX78" s="215"/>
      <c r="FY78" s="215"/>
      <c r="FZ78" s="215"/>
      <c r="GA78" s="215"/>
      <c r="GB78" s="215"/>
      <c r="GC78" s="215"/>
      <c r="GD78" s="215"/>
      <c r="GE78" s="215"/>
      <c r="GF78" s="215"/>
      <c r="GG78" s="215"/>
      <c r="GH78" s="215"/>
      <c r="GI78" s="215"/>
      <c r="GJ78" s="215"/>
      <c r="GK78" s="215"/>
      <c r="GL78" s="215"/>
      <c r="GM78" s="215"/>
      <c r="GN78" s="215"/>
      <c r="GO78" s="215"/>
      <c r="GP78" s="215"/>
      <c r="GQ78" s="215"/>
      <c r="GR78" s="215"/>
      <c r="GS78" s="215"/>
      <c r="GT78" s="215"/>
      <c r="GU78" s="215"/>
      <c r="GV78" s="215"/>
      <c r="GW78" s="215"/>
      <c r="GX78" s="215"/>
      <c r="GY78" s="215"/>
      <c r="GZ78" s="215"/>
      <c r="HA78" s="215"/>
      <c r="HB78" s="215"/>
      <c r="HC78" s="215"/>
      <c r="HD78" s="215"/>
      <c r="HE78" s="215"/>
      <c r="HF78" s="215"/>
      <c r="HG78" s="215"/>
      <c r="HH78" s="215"/>
      <c r="HI78" s="215"/>
      <c r="HJ78" s="215"/>
      <c r="HK78" s="215"/>
      <c r="HL78" s="215"/>
      <c r="HM78" s="215"/>
      <c r="HN78" s="215"/>
      <c r="HO78" s="215"/>
      <c r="HP78" s="215"/>
      <c r="HQ78" s="215"/>
      <c r="HR78" s="215"/>
      <c r="HS78" s="215"/>
      <c r="HT78" s="215"/>
      <c r="HU78" s="215"/>
      <c r="HV78" s="215"/>
      <c r="HW78" s="215"/>
      <c r="HX78" s="215"/>
      <c r="HY78" s="215"/>
      <c r="HZ78" s="215"/>
      <c r="IA78" s="215"/>
      <c r="IB78" s="215"/>
      <c r="IC78" s="215"/>
      <c r="ID78" s="215"/>
      <c r="IE78" s="215"/>
      <c r="IF78" s="215"/>
      <c r="IG78" s="215"/>
      <c r="IH78" s="215"/>
      <c r="II78" s="215"/>
      <c r="IJ78" s="215"/>
      <c r="IK78" s="215"/>
      <c r="IL78" s="215"/>
      <c r="IM78" s="215"/>
      <c r="IN78" s="215"/>
      <c r="IO78" s="215"/>
      <c r="IP78" s="215"/>
      <c r="IQ78" s="215"/>
      <c r="IR78" s="215"/>
      <c r="IS78" s="215"/>
    </row>
    <row r="79" spans="1:253" s="177" customFormat="1" outlineLevel="1" x14ac:dyDescent="0.2">
      <c r="A79" s="204" t="s">
        <v>14</v>
      </c>
      <c r="B79" s="192" t="s">
        <v>565</v>
      </c>
      <c r="C79" s="191">
        <v>3</v>
      </c>
      <c r="D79" s="191">
        <v>3</v>
      </c>
      <c r="E79" s="203">
        <f t="shared" si="63"/>
        <v>1</v>
      </c>
      <c r="F79" s="191" t="s">
        <v>31</v>
      </c>
      <c r="G79" s="192" t="s">
        <v>27</v>
      </c>
      <c r="H79" s="182">
        <f t="shared" si="64"/>
        <v>3</v>
      </c>
      <c r="I79" s="186">
        <f t="shared" ref="I79:K79" si="69">H79</f>
        <v>3</v>
      </c>
      <c r="J79" s="186">
        <f t="shared" si="69"/>
        <v>3</v>
      </c>
      <c r="K79" s="186">
        <f t="shared" si="69"/>
        <v>3</v>
      </c>
      <c r="L79" s="189">
        <v>0</v>
      </c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  <c r="BI79" s="215"/>
      <c r="BJ79" s="215"/>
      <c r="BK79" s="215"/>
      <c r="BL79" s="215"/>
      <c r="BM79" s="215"/>
      <c r="BN79" s="215"/>
      <c r="BO79" s="215"/>
      <c r="BP79" s="215"/>
      <c r="BQ79" s="215"/>
      <c r="BR79" s="215"/>
      <c r="BS79" s="215"/>
      <c r="BT79" s="215"/>
      <c r="BU79" s="215"/>
      <c r="BV79" s="215"/>
      <c r="BW79" s="215"/>
      <c r="BX79" s="215"/>
      <c r="BY79" s="215"/>
      <c r="BZ79" s="215"/>
      <c r="CA79" s="215"/>
      <c r="CB79" s="215"/>
      <c r="CC79" s="215"/>
      <c r="CD79" s="215"/>
      <c r="CE79" s="215"/>
      <c r="CF79" s="215"/>
      <c r="CG79" s="215"/>
      <c r="CH79" s="215"/>
      <c r="CI79" s="215"/>
      <c r="CJ79" s="215"/>
      <c r="CK79" s="215"/>
      <c r="CL79" s="215"/>
      <c r="CM79" s="215"/>
      <c r="CN79" s="215"/>
      <c r="CO79" s="215"/>
      <c r="CP79" s="215"/>
      <c r="CQ79" s="215"/>
      <c r="CR79" s="215"/>
      <c r="CS79" s="215"/>
      <c r="CT79" s="215"/>
      <c r="CU79" s="215"/>
      <c r="CV79" s="215"/>
      <c r="CW79" s="215"/>
      <c r="CX79" s="215"/>
      <c r="CY79" s="215"/>
      <c r="CZ79" s="215"/>
      <c r="DA79" s="215"/>
      <c r="DB79" s="215"/>
      <c r="DC79" s="215"/>
      <c r="DD79" s="215"/>
      <c r="DE79" s="215"/>
      <c r="DF79" s="215"/>
      <c r="DG79" s="215"/>
      <c r="DH79" s="215"/>
      <c r="DI79" s="215"/>
      <c r="DJ79" s="215"/>
      <c r="DK79" s="215"/>
      <c r="DL79" s="215"/>
      <c r="DM79" s="215"/>
      <c r="DN79" s="215"/>
      <c r="DO79" s="215"/>
      <c r="DP79" s="215"/>
      <c r="DQ79" s="215"/>
      <c r="DR79" s="215"/>
      <c r="DS79" s="215"/>
      <c r="DT79" s="215"/>
      <c r="DU79" s="215"/>
      <c r="DV79" s="215"/>
      <c r="DW79" s="215"/>
      <c r="DX79" s="215"/>
      <c r="DY79" s="215"/>
      <c r="DZ79" s="215"/>
      <c r="EA79" s="215"/>
      <c r="EB79" s="215"/>
      <c r="EC79" s="215"/>
      <c r="ED79" s="215"/>
      <c r="EE79" s="215"/>
      <c r="EF79" s="215"/>
      <c r="EG79" s="215"/>
      <c r="EH79" s="215"/>
      <c r="EI79" s="215"/>
      <c r="EJ79" s="215"/>
      <c r="EK79" s="215"/>
      <c r="EL79" s="215"/>
      <c r="EM79" s="215"/>
      <c r="EN79" s="215"/>
      <c r="EO79" s="215"/>
      <c r="EP79" s="215"/>
      <c r="EQ79" s="215"/>
      <c r="ER79" s="215"/>
      <c r="ES79" s="215"/>
      <c r="ET79" s="215"/>
      <c r="EU79" s="215"/>
      <c r="EV79" s="215"/>
      <c r="EW79" s="215"/>
      <c r="EX79" s="215"/>
      <c r="EY79" s="215"/>
      <c r="EZ79" s="215"/>
      <c r="FA79" s="215"/>
      <c r="FB79" s="215"/>
      <c r="FC79" s="215"/>
      <c r="FD79" s="215"/>
      <c r="FE79" s="215"/>
      <c r="FF79" s="215"/>
      <c r="FG79" s="215"/>
      <c r="FH79" s="215"/>
      <c r="FI79" s="215"/>
      <c r="FJ79" s="215"/>
      <c r="FK79" s="215"/>
      <c r="FL79" s="215"/>
      <c r="FM79" s="215"/>
      <c r="FN79" s="215"/>
      <c r="FO79" s="215"/>
      <c r="FP79" s="215"/>
      <c r="FQ79" s="215"/>
      <c r="FR79" s="215"/>
      <c r="FS79" s="215"/>
      <c r="FT79" s="215"/>
      <c r="FU79" s="215"/>
      <c r="FV79" s="215"/>
      <c r="FW79" s="215"/>
      <c r="FX79" s="215"/>
      <c r="FY79" s="215"/>
      <c r="FZ79" s="215"/>
      <c r="GA79" s="215"/>
      <c r="GB79" s="215"/>
      <c r="GC79" s="215"/>
      <c r="GD79" s="215"/>
      <c r="GE79" s="215"/>
      <c r="GF79" s="215"/>
      <c r="GG79" s="215"/>
      <c r="GH79" s="215"/>
      <c r="GI79" s="215"/>
      <c r="GJ79" s="215"/>
      <c r="GK79" s="215"/>
      <c r="GL79" s="215"/>
      <c r="GM79" s="215"/>
      <c r="GN79" s="215"/>
      <c r="GO79" s="215"/>
      <c r="GP79" s="215"/>
      <c r="GQ79" s="215"/>
      <c r="GR79" s="215"/>
      <c r="GS79" s="215"/>
      <c r="GT79" s="215"/>
      <c r="GU79" s="215"/>
      <c r="GV79" s="215"/>
      <c r="GW79" s="215"/>
      <c r="GX79" s="215"/>
      <c r="GY79" s="215"/>
      <c r="GZ79" s="215"/>
      <c r="HA79" s="215"/>
      <c r="HB79" s="215"/>
      <c r="HC79" s="215"/>
      <c r="HD79" s="215"/>
      <c r="HE79" s="215"/>
      <c r="HF79" s="215"/>
      <c r="HG79" s="215"/>
      <c r="HH79" s="215"/>
      <c r="HI79" s="215"/>
      <c r="HJ79" s="215"/>
      <c r="HK79" s="215"/>
      <c r="HL79" s="215"/>
      <c r="HM79" s="215"/>
      <c r="HN79" s="215"/>
      <c r="HO79" s="215"/>
      <c r="HP79" s="215"/>
      <c r="HQ79" s="215"/>
      <c r="HR79" s="215"/>
      <c r="HS79" s="215"/>
      <c r="HT79" s="215"/>
      <c r="HU79" s="215"/>
      <c r="HV79" s="215"/>
      <c r="HW79" s="215"/>
      <c r="HX79" s="215"/>
      <c r="HY79" s="215"/>
      <c r="HZ79" s="215"/>
      <c r="IA79" s="215"/>
      <c r="IB79" s="215"/>
      <c r="IC79" s="215"/>
      <c r="ID79" s="215"/>
      <c r="IE79" s="215"/>
      <c r="IF79" s="215"/>
      <c r="IG79" s="215"/>
      <c r="IH79" s="215"/>
      <c r="II79" s="215"/>
      <c r="IJ79" s="215"/>
      <c r="IK79" s="215"/>
      <c r="IL79" s="215"/>
      <c r="IM79" s="215"/>
      <c r="IN79" s="215"/>
      <c r="IO79" s="215"/>
      <c r="IP79" s="215"/>
      <c r="IQ79" s="215"/>
      <c r="IR79" s="215"/>
      <c r="IS79" s="215"/>
    </row>
    <row r="80" spans="1:253" s="177" customFormat="1" outlineLevel="1" x14ac:dyDescent="0.2">
      <c r="A80" s="204" t="s">
        <v>14</v>
      </c>
      <c r="B80" s="192" t="s">
        <v>565</v>
      </c>
      <c r="C80" s="191">
        <v>3</v>
      </c>
      <c r="D80" s="191">
        <v>3</v>
      </c>
      <c r="E80" s="203">
        <f t="shared" si="63"/>
        <v>1</v>
      </c>
      <c r="F80" s="191" t="s">
        <v>31</v>
      </c>
      <c r="G80" s="192" t="s">
        <v>24</v>
      </c>
      <c r="H80" s="182">
        <f t="shared" si="64"/>
        <v>3</v>
      </c>
      <c r="I80" s="186">
        <f t="shared" ref="I80:K80" si="70">H80</f>
        <v>3</v>
      </c>
      <c r="J80" s="186">
        <f t="shared" si="70"/>
        <v>3</v>
      </c>
      <c r="K80" s="186">
        <f t="shared" si="70"/>
        <v>3</v>
      </c>
      <c r="L80" s="189">
        <v>0</v>
      </c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  <c r="BI80" s="215"/>
      <c r="BJ80" s="215"/>
      <c r="BK80" s="215"/>
      <c r="BL80" s="215"/>
      <c r="BM80" s="215"/>
      <c r="BN80" s="215"/>
      <c r="BO80" s="215"/>
      <c r="BP80" s="215"/>
      <c r="BQ80" s="215"/>
      <c r="BR80" s="215"/>
      <c r="BS80" s="215"/>
      <c r="BT80" s="215"/>
      <c r="BU80" s="215"/>
      <c r="BV80" s="215"/>
      <c r="BW80" s="215"/>
      <c r="BX80" s="215"/>
      <c r="BY80" s="215"/>
      <c r="BZ80" s="215"/>
      <c r="CA80" s="215"/>
      <c r="CB80" s="215"/>
      <c r="CC80" s="215"/>
      <c r="CD80" s="215"/>
      <c r="CE80" s="215"/>
      <c r="CF80" s="215"/>
      <c r="CG80" s="215"/>
      <c r="CH80" s="215"/>
      <c r="CI80" s="215"/>
      <c r="CJ80" s="215"/>
      <c r="CK80" s="215"/>
      <c r="CL80" s="215"/>
      <c r="CM80" s="215"/>
      <c r="CN80" s="215"/>
      <c r="CO80" s="215"/>
      <c r="CP80" s="215"/>
      <c r="CQ80" s="215"/>
      <c r="CR80" s="215"/>
      <c r="CS80" s="215"/>
      <c r="CT80" s="215"/>
      <c r="CU80" s="215"/>
      <c r="CV80" s="215"/>
      <c r="CW80" s="215"/>
      <c r="CX80" s="215"/>
      <c r="CY80" s="215"/>
      <c r="CZ80" s="215"/>
      <c r="DA80" s="215"/>
      <c r="DB80" s="215"/>
      <c r="DC80" s="215"/>
      <c r="DD80" s="215"/>
      <c r="DE80" s="215"/>
      <c r="DF80" s="215"/>
      <c r="DG80" s="215"/>
      <c r="DH80" s="215"/>
      <c r="DI80" s="215"/>
      <c r="DJ80" s="215"/>
      <c r="DK80" s="215"/>
      <c r="DL80" s="215"/>
      <c r="DM80" s="215"/>
      <c r="DN80" s="215"/>
      <c r="DO80" s="215"/>
      <c r="DP80" s="215"/>
      <c r="DQ80" s="215"/>
      <c r="DR80" s="215"/>
      <c r="DS80" s="215"/>
      <c r="DT80" s="215"/>
      <c r="DU80" s="215"/>
      <c r="DV80" s="215"/>
      <c r="DW80" s="215"/>
      <c r="DX80" s="215"/>
      <c r="DY80" s="215"/>
      <c r="DZ80" s="215"/>
      <c r="EA80" s="215"/>
      <c r="EB80" s="215"/>
      <c r="EC80" s="215"/>
      <c r="ED80" s="215"/>
      <c r="EE80" s="215"/>
      <c r="EF80" s="215"/>
      <c r="EG80" s="215"/>
      <c r="EH80" s="215"/>
      <c r="EI80" s="215"/>
      <c r="EJ80" s="215"/>
      <c r="EK80" s="215"/>
      <c r="EL80" s="215"/>
      <c r="EM80" s="215"/>
      <c r="EN80" s="215"/>
      <c r="EO80" s="215"/>
      <c r="EP80" s="215"/>
      <c r="EQ80" s="215"/>
      <c r="ER80" s="215"/>
      <c r="ES80" s="215"/>
      <c r="ET80" s="215"/>
      <c r="EU80" s="215"/>
      <c r="EV80" s="215"/>
      <c r="EW80" s="215"/>
      <c r="EX80" s="215"/>
      <c r="EY80" s="215"/>
      <c r="EZ80" s="215"/>
      <c r="FA80" s="215"/>
      <c r="FB80" s="215"/>
      <c r="FC80" s="215"/>
      <c r="FD80" s="215"/>
      <c r="FE80" s="215"/>
      <c r="FF80" s="215"/>
      <c r="FG80" s="215"/>
      <c r="FH80" s="215"/>
      <c r="FI80" s="215"/>
      <c r="FJ80" s="215"/>
      <c r="FK80" s="215"/>
      <c r="FL80" s="215"/>
      <c r="FM80" s="215"/>
      <c r="FN80" s="215"/>
      <c r="FO80" s="215"/>
      <c r="FP80" s="215"/>
      <c r="FQ80" s="215"/>
      <c r="FR80" s="215"/>
      <c r="FS80" s="215"/>
      <c r="FT80" s="215"/>
      <c r="FU80" s="215"/>
      <c r="FV80" s="215"/>
      <c r="FW80" s="215"/>
      <c r="FX80" s="215"/>
      <c r="FY80" s="215"/>
      <c r="FZ80" s="215"/>
      <c r="GA80" s="215"/>
      <c r="GB80" s="215"/>
      <c r="GC80" s="215"/>
      <c r="GD80" s="215"/>
      <c r="GE80" s="215"/>
      <c r="GF80" s="215"/>
      <c r="GG80" s="215"/>
      <c r="GH80" s="215"/>
      <c r="GI80" s="215"/>
      <c r="GJ80" s="215"/>
      <c r="GK80" s="215"/>
      <c r="GL80" s="215"/>
      <c r="GM80" s="215"/>
      <c r="GN80" s="215"/>
      <c r="GO80" s="215"/>
      <c r="GP80" s="215"/>
      <c r="GQ80" s="215"/>
      <c r="GR80" s="215"/>
      <c r="GS80" s="215"/>
      <c r="GT80" s="215"/>
      <c r="GU80" s="215"/>
      <c r="GV80" s="215"/>
      <c r="GW80" s="215"/>
      <c r="GX80" s="215"/>
      <c r="GY80" s="215"/>
      <c r="GZ80" s="215"/>
      <c r="HA80" s="215"/>
      <c r="HB80" s="215"/>
      <c r="HC80" s="215"/>
      <c r="HD80" s="215"/>
      <c r="HE80" s="215"/>
      <c r="HF80" s="215"/>
      <c r="HG80" s="215"/>
      <c r="HH80" s="215"/>
      <c r="HI80" s="215"/>
      <c r="HJ80" s="215"/>
      <c r="HK80" s="215"/>
      <c r="HL80" s="215"/>
      <c r="HM80" s="215"/>
      <c r="HN80" s="215"/>
      <c r="HO80" s="215"/>
      <c r="HP80" s="215"/>
      <c r="HQ80" s="215"/>
      <c r="HR80" s="215"/>
      <c r="HS80" s="215"/>
      <c r="HT80" s="215"/>
      <c r="HU80" s="215"/>
      <c r="HV80" s="215"/>
      <c r="HW80" s="215"/>
      <c r="HX80" s="215"/>
      <c r="HY80" s="215"/>
      <c r="HZ80" s="215"/>
      <c r="IA80" s="215"/>
      <c r="IB80" s="215"/>
      <c r="IC80" s="215"/>
      <c r="ID80" s="215"/>
      <c r="IE80" s="215"/>
      <c r="IF80" s="215"/>
      <c r="IG80" s="215"/>
      <c r="IH80" s="215"/>
      <c r="II80" s="215"/>
      <c r="IJ80" s="215"/>
      <c r="IK80" s="215"/>
      <c r="IL80" s="215"/>
      <c r="IM80" s="215"/>
      <c r="IN80" s="215"/>
      <c r="IO80" s="215"/>
      <c r="IP80" s="215"/>
      <c r="IQ80" s="215"/>
      <c r="IR80" s="215"/>
      <c r="IS80" s="215"/>
    </row>
    <row r="81" spans="1:253" s="177" customFormat="1" outlineLevel="1" x14ac:dyDescent="0.2">
      <c r="A81" s="204" t="s">
        <v>14</v>
      </c>
      <c r="B81" s="192" t="s">
        <v>565</v>
      </c>
      <c r="C81" s="191">
        <v>3</v>
      </c>
      <c r="D81" s="191">
        <v>3</v>
      </c>
      <c r="E81" s="203">
        <f t="shared" si="63"/>
        <v>1</v>
      </c>
      <c r="F81" s="191" t="s">
        <v>31</v>
      </c>
      <c r="G81" s="192" t="s">
        <v>33</v>
      </c>
      <c r="H81" s="182">
        <f t="shared" si="64"/>
        <v>3</v>
      </c>
      <c r="I81" s="186">
        <f t="shared" ref="I81:K81" si="71">H81</f>
        <v>3</v>
      </c>
      <c r="J81" s="186">
        <f t="shared" si="71"/>
        <v>3</v>
      </c>
      <c r="K81" s="186">
        <f t="shared" si="71"/>
        <v>3</v>
      </c>
      <c r="L81" s="189">
        <v>0</v>
      </c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  <c r="BI81" s="215"/>
      <c r="BJ81" s="215"/>
      <c r="BK81" s="215"/>
      <c r="BL81" s="215"/>
      <c r="BM81" s="215"/>
      <c r="BN81" s="215"/>
      <c r="BO81" s="215"/>
      <c r="BP81" s="215"/>
      <c r="BQ81" s="215"/>
      <c r="BR81" s="215"/>
      <c r="BS81" s="215"/>
      <c r="BT81" s="215"/>
      <c r="BU81" s="215"/>
      <c r="BV81" s="215"/>
      <c r="BW81" s="215"/>
      <c r="BX81" s="215"/>
      <c r="BY81" s="215"/>
      <c r="BZ81" s="215"/>
      <c r="CA81" s="215"/>
      <c r="CB81" s="215"/>
      <c r="CC81" s="215"/>
      <c r="CD81" s="215"/>
      <c r="CE81" s="215"/>
      <c r="CF81" s="215"/>
      <c r="CG81" s="215"/>
      <c r="CH81" s="215"/>
      <c r="CI81" s="215"/>
      <c r="CJ81" s="215"/>
      <c r="CK81" s="215"/>
      <c r="CL81" s="215"/>
      <c r="CM81" s="215"/>
      <c r="CN81" s="215"/>
      <c r="CO81" s="215"/>
      <c r="CP81" s="215"/>
      <c r="CQ81" s="215"/>
      <c r="CR81" s="215"/>
      <c r="CS81" s="215"/>
      <c r="CT81" s="215"/>
      <c r="CU81" s="215"/>
      <c r="CV81" s="215"/>
      <c r="CW81" s="215"/>
      <c r="CX81" s="215"/>
      <c r="CY81" s="215"/>
      <c r="CZ81" s="215"/>
      <c r="DA81" s="215"/>
      <c r="DB81" s="215"/>
      <c r="DC81" s="215"/>
      <c r="DD81" s="215"/>
      <c r="DE81" s="215"/>
      <c r="DF81" s="215"/>
      <c r="DG81" s="215"/>
      <c r="DH81" s="215"/>
      <c r="DI81" s="215"/>
      <c r="DJ81" s="215"/>
      <c r="DK81" s="215"/>
      <c r="DL81" s="215"/>
      <c r="DM81" s="215"/>
      <c r="DN81" s="215"/>
      <c r="DO81" s="215"/>
      <c r="DP81" s="215"/>
      <c r="DQ81" s="215"/>
      <c r="DR81" s="215"/>
      <c r="DS81" s="215"/>
      <c r="DT81" s="215"/>
      <c r="DU81" s="215"/>
      <c r="DV81" s="215"/>
      <c r="DW81" s="215"/>
      <c r="DX81" s="215"/>
      <c r="DY81" s="215"/>
      <c r="DZ81" s="215"/>
      <c r="EA81" s="215"/>
      <c r="EB81" s="215"/>
      <c r="EC81" s="215"/>
      <c r="ED81" s="215"/>
      <c r="EE81" s="215"/>
      <c r="EF81" s="215"/>
      <c r="EG81" s="215"/>
      <c r="EH81" s="215"/>
      <c r="EI81" s="215"/>
      <c r="EJ81" s="215"/>
      <c r="EK81" s="215"/>
      <c r="EL81" s="215"/>
      <c r="EM81" s="215"/>
      <c r="EN81" s="215"/>
      <c r="EO81" s="215"/>
      <c r="EP81" s="215"/>
      <c r="EQ81" s="215"/>
      <c r="ER81" s="215"/>
      <c r="ES81" s="215"/>
      <c r="ET81" s="215"/>
      <c r="EU81" s="215"/>
      <c r="EV81" s="215"/>
      <c r="EW81" s="215"/>
      <c r="EX81" s="215"/>
      <c r="EY81" s="215"/>
      <c r="EZ81" s="215"/>
      <c r="FA81" s="215"/>
      <c r="FB81" s="215"/>
      <c r="FC81" s="215"/>
      <c r="FD81" s="215"/>
      <c r="FE81" s="215"/>
      <c r="FF81" s="215"/>
      <c r="FG81" s="215"/>
      <c r="FH81" s="215"/>
      <c r="FI81" s="215"/>
      <c r="FJ81" s="215"/>
      <c r="FK81" s="215"/>
      <c r="FL81" s="215"/>
      <c r="FM81" s="215"/>
      <c r="FN81" s="215"/>
      <c r="FO81" s="215"/>
      <c r="FP81" s="215"/>
      <c r="FQ81" s="215"/>
      <c r="FR81" s="215"/>
      <c r="FS81" s="215"/>
      <c r="FT81" s="215"/>
      <c r="FU81" s="215"/>
      <c r="FV81" s="215"/>
      <c r="FW81" s="215"/>
      <c r="FX81" s="215"/>
      <c r="FY81" s="215"/>
      <c r="FZ81" s="215"/>
      <c r="GA81" s="215"/>
      <c r="GB81" s="215"/>
      <c r="GC81" s="215"/>
      <c r="GD81" s="215"/>
      <c r="GE81" s="215"/>
      <c r="GF81" s="215"/>
      <c r="GG81" s="215"/>
      <c r="GH81" s="215"/>
      <c r="GI81" s="215"/>
      <c r="GJ81" s="215"/>
      <c r="GK81" s="215"/>
      <c r="GL81" s="215"/>
      <c r="GM81" s="215"/>
      <c r="GN81" s="215"/>
      <c r="GO81" s="215"/>
      <c r="GP81" s="215"/>
      <c r="GQ81" s="215"/>
      <c r="GR81" s="215"/>
      <c r="GS81" s="215"/>
      <c r="GT81" s="215"/>
      <c r="GU81" s="215"/>
      <c r="GV81" s="215"/>
      <c r="GW81" s="215"/>
      <c r="GX81" s="215"/>
      <c r="GY81" s="215"/>
      <c r="GZ81" s="215"/>
      <c r="HA81" s="215"/>
      <c r="HB81" s="215"/>
      <c r="HC81" s="215"/>
      <c r="HD81" s="215"/>
      <c r="HE81" s="215"/>
      <c r="HF81" s="215"/>
      <c r="HG81" s="215"/>
      <c r="HH81" s="215"/>
      <c r="HI81" s="215"/>
      <c r="HJ81" s="215"/>
      <c r="HK81" s="215"/>
      <c r="HL81" s="215"/>
      <c r="HM81" s="215"/>
      <c r="HN81" s="215"/>
      <c r="HO81" s="215"/>
      <c r="HP81" s="215"/>
      <c r="HQ81" s="215"/>
      <c r="HR81" s="215"/>
      <c r="HS81" s="215"/>
      <c r="HT81" s="215"/>
      <c r="HU81" s="215"/>
      <c r="HV81" s="215"/>
      <c r="HW81" s="215"/>
      <c r="HX81" s="215"/>
      <c r="HY81" s="215"/>
      <c r="HZ81" s="215"/>
      <c r="IA81" s="215"/>
      <c r="IB81" s="215"/>
      <c r="IC81" s="215"/>
      <c r="ID81" s="215"/>
      <c r="IE81" s="215"/>
      <c r="IF81" s="215"/>
      <c r="IG81" s="215"/>
      <c r="IH81" s="215"/>
      <c r="II81" s="215"/>
      <c r="IJ81" s="215"/>
      <c r="IK81" s="215"/>
      <c r="IL81" s="215"/>
      <c r="IM81" s="215"/>
      <c r="IN81" s="215"/>
      <c r="IO81" s="215"/>
      <c r="IP81" s="215"/>
      <c r="IQ81" s="215"/>
      <c r="IR81" s="215"/>
      <c r="IS81" s="215"/>
    </row>
    <row r="82" spans="1:253" ht="13.5" outlineLevel="1" thickBot="1" x14ac:dyDescent="0.25">
      <c r="A82" s="104"/>
      <c r="B82" s="49"/>
      <c r="C82" s="47"/>
      <c r="D82" s="188"/>
      <c r="E82" s="188"/>
      <c r="F82" s="47"/>
      <c r="G82" s="49"/>
      <c r="H82" s="6"/>
      <c r="I82" s="43"/>
      <c r="J82" s="43"/>
      <c r="K82" s="43"/>
      <c r="L82" s="2"/>
    </row>
    <row r="83" spans="1:253" x14ac:dyDescent="0.2">
      <c r="B83" s="103"/>
      <c r="C83" s="103"/>
      <c r="D83" s="214"/>
      <c r="E83" s="214"/>
      <c r="F83" s="103"/>
      <c r="G83" s="103"/>
      <c r="H83" s="103"/>
      <c r="I83" s="103"/>
      <c r="J83" s="103"/>
      <c r="K83" s="103"/>
      <c r="L83" s="103"/>
    </row>
    <row r="89" spans="1:253" x14ac:dyDescent="0.2">
      <c r="B89" s="44" t="s">
        <v>23</v>
      </c>
      <c r="C89" s="44"/>
      <c r="D89" s="180"/>
      <c r="E89" s="180"/>
      <c r="F89" s="44"/>
      <c r="G89" s="44"/>
    </row>
  </sheetData>
  <mergeCells count="2">
    <mergeCell ref="H3:L3"/>
    <mergeCell ref="C2:F2"/>
  </mergeCells>
  <hyperlinks>
    <hyperlink ref="B89" r:id="rId1"/>
  </hyperlinks>
  <pageMargins left="0.75" right="0.75" top="1" bottom="1" header="0.5" footer="0.5"/>
  <pageSetup paperSize="9" scale="27" fitToHeight="0" orientation="portrait" r:id="rId2"/>
  <headerFooter alignWithMargins="0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0" sqref="G10"/>
    </sheetView>
  </sheetViews>
  <sheetFormatPr defaultRowHeight="12.75" x14ac:dyDescent="0.2"/>
  <cols>
    <col min="1" max="1" width="13.7109375" bestFit="1" customWidth="1"/>
    <col min="3" max="3" width="13.7109375" bestFit="1" customWidth="1"/>
    <col min="5" max="5" width="13.7109375" style="50" bestFit="1" customWidth="1"/>
    <col min="7" max="7" width="13.7109375" style="50" bestFit="1" customWidth="1"/>
  </cols>
  <sheetData>
    <row r="1" spans="1:7" s="30" customFormat="1" x14ac:dyDescent="0.2">
      <c r="A1" s="30" t="s">
        <v>6</v>
      </c>
      <c r="C1" s="30" t="s">
        <v>7</v>
      </c>
      <c r="E1" s="30" t="s">
        <v>8</v>
      </c>
      <c r="G1" s="30" t="s">
        <v>8</v>
      </c>
    </row>
    <row r="2" spans="1:7" x14ac:dyDescent="0.2">
      <c r="A2" t="s">
        <v>81</v>
      </c>
      <c r="C2" s="23" t="s">
        <v>81</v>
      </c>
      <c r="D2" s="23"/>
      <c r="E2" s="50" t="s">
        <v>81</v>
      </c>
      <c r="G2" s="50" t="s">
        <v>81</v>
      </c>
    </row>
    <row r="3" spans="1:7" x14ac:dyDescent="0.2">
      <c r="A3" s="77">
        <f>'Proof of Concept Tech'!$H$5/'Proof of Concept Tech'!O4</f>
        <v>26.25</v>
      </c>
      <c r="B3" s="77"/>
      <c r="C3" s="77">
        <f>'Interim MS2'!$H$5/'Interim MS2'!$P$4</f>
        <v>33.774999999999999</v>
      </c>
      <c r="D3" s="77"/>
      <c r="E3" s="77">
        <f>'First Playable'!$H$5/'First Playable'!$P$4</f>
        <v>22.412500000000001</v>
      </c>
      <c r="F3" s="77"/>
      <c r="G3" s="77">
        <f>Alpha!$H$5/Alpha!L4</f>
        <v>27.6875</v>
      </c>
    </row>
    <row r="4" spans="1:7" x14ac:dyDescent="0.2">
      <c r="A4" s="77"/>
      <c r="B4" s="77"/>
      <c r="C4" s="77"/>
      <c r="D4" s="77"/>
      <c r="E4" s="77"/>
      <c r="F4" s="77"/>
      <c r="G4" s="77"/>
    </row>
    <row r="5" spans="1:7" x14ac:dyDescent="0.2">
      <c r="A5" s="77" t="s">
        <v>82</v>
      </c>
      <c r="B5" s="77"/>
      <c r="C5" s="77" t="s">
        <v>82</v>
      </c>
      <c r="D5" s="77"/>
      <c r="E5" s="77" t="s">
        <v>82</v>
      </c>
      <c r="F5" s="77"/>
      <c r="G5" s="77" t="s">
        <v>82</v>
      </c>
    </row>
    <row r="6" spans="1:7" x14ac:dyDescent="0.2">
      <c r="A6" s="77">
        <f>'Proof of Concept Tech'!$H$5</f>
        <v>183.75</v>
      </c>
      <c r="B6" s="77"/>
      <c r="C6" s="77">
        <f>'Interim MS2'!$H$5</f>
        <v>270.2</v>
      </c>
      <c r="D6" s="77"/>
      <c r="E6" s="77">
        <f>'First Playable'!$H$5</f>
        <v>179.3</v>
      </c>
      <c r="F6" s="77"/>
      <c r="G6" s="77">
        <f>Alpha!$H$5</f>
        <v>110.75</v>
      </c>
    </row>
    <row r="7" spans="1:7" x14ac:dyDescent="0.2">
      <c r="A7" s="77">
        <f t="shared" ref="A7:A13" si="0">A6-$A$3</f>
        <v>157.5</v>
      </c>
      <c r="B7" s="77"/>
      <c r="C7" s="77">
        <f>C6-$C$3</f>
        <v>236.42499999999998</v>
      </c>
      <c r="D7" s="77"/>
      <c r="E7" s="77">
        <f>E6-$E$3</f>
        <v>156.88750000000002</v>
      </c>
      <c r="F7" s="77"/>
      <c r="G7" s="77">
        <f>G6-$G$3</f>
        <v>83.0625</v>
      </c>
    </row>
    <row r="8" spans="1:7" x14ac:dyDescent="0.2">
      <c r="A8" s="77">
        <f t="shared" si="0"/>
        <v>131.25</v>
      </c>
      <c r="B8" s="77"/>
      <c r="C8" s="77">
        <f t="shared" ref="C8:C14" si="1">C7-$C$3</f>
        <v>202.64999999999998</v>
      </c>
      <c r="D8" s="77"/>
      <c r="E8" s="77">
        <f t="shared" ref="E8:E14" si="2">E7-$E$3</f>
        <v>134.47500000000002</v>
      </c>
      <c r="F8" s="77"/>
      <c r="G8" s="77">
        <f t="shared" ref="G8:G10" si="3">G7-$G$3</f>
        <v>55.375</v>
      </c>
    </row>
    <row r="9" spans="1:7" x14ac:dyDescent="0.2">
      <c r="A9" s="77">
        <f t="shared" si="0"/>
        <v>105</v>
      </c>
      <c r="B9" s="77"/>
      <c r="C9" s="77">
        <f t="shared" si="1"/>
        <v>168.87499999999997</v>
      </c>
      <c r="D9" s="77"/>
      <c r="E9" s="77">
        <f t="shared" si="2"/>
        <v>112.06250000000003</v>
      </c>
      <c r="F9" s="77"/>
      <c r="G9" s="77">
        <f t="shared" si="3"/>
        <v>27.6875</v>
      </c>
    </row>
    <row r="10" spans="1:7" x14ac:dyDescent="0.2">
      <c r="A10" s="77">
        <f t="shared" si="0"/>
        <v>78.75</v>
      </c>
      <c r="B10" s="77"/>
      <c r="C10" s="77">
        <f t="shared" si="1"/>
        <v>135.09999999999997</v>
      </c>
      <c r="D10" s="77"/>
      <c r="E10" s="77">
        <f t="shared" si="2"/>
        <v>89.650000000000034</v>
      </c>
      <c r="F10" s="77"/>
      <c r="G10" s="77">
        <f t="shared" si="3"/>
        <v>0</v>
      </c>
    </row>
    <row r="11" spans="1:7" x14ac:dyDescent="0.2">
      <c r="A11" s="77">
        <f t="shared" si="0"/>
        <v>52.5</v>
      </c>
      <c r="B11" s="77"/>
      <c r="C11" s="77">
        <f t="shared" si="1"/>
        <v>101.32499999999996</v>
      </c>
      <c r="D11" s="77"/>
      <c r="E11" s="77">
        <f t="shared" si="2"/>
        <v>67.23750000000004</v>
      </c>
      <c r="F11" s="77"/>
      <c r="G11" s="77"/>
    </row>
    <row r="12" spans="1:7" x14ac:dyDescent="0.2">
      <c r="A12" s="77">
        <f t="shared" si="0"/>
        <v>26.25</v>
      </c>
      <c r="B12" s="77"/>
      <c r="C12" s="77">
        <f t="shared" si="1"/>
        <v>67.549999999999955</v>
      </c>
      <c r="D12" s="77"/>
      <c r="E12" s="77">
        <f t="shared" si="2"/>
        <v>44.825000000000038</v>
      </c>
      <c r="F12" s="77"/>
      <c r="G12" s="77"/>
    </row>
    <row r="13" spans="1:7" x14ac:dyDescent="0.2">
      <c r="A13" s="77">
        <f t="shared" si="0"/>
        <v>0</v>
      </c>
      <c r="B13" s="77"/>
      <c r="C13" s="77">
        <f t="shared" si="1"/>
        <v>33.774999999999956</v>
      </c>
      <c r="D13" s="77"/>
      <c r="E13" s="77">
        <f t="shared" si="2"/>
        <v>22.412500000000037</v>
      </c>
      <c r="F13" s="77"/>
      <c r="G13" s="77"/>
    </row>
    <row r="14" spans="1:7" x14ac:dyDescent="0.2">
      <c r="A14" s="77"/>
      <c r="B14" s="77"/>
      <c r="C14" s="77">
        <f t="shared" si="1"/>
        <v>0</v>
      </c>
      <c r="D14" s="77"/>
      <c r="E14" s="77">
        <f t="shared" si="2"/>
        <v>3.5527136788005009E-14</v>
      </c>
      <c r="F14" s="77"/>
      <c r="G14" s="77"/>
    </row>
    <row r="21" spans="1:2" x14ac:dyDescent="0.2">
      <c r="B21" s="20"/>
    </row>
    <row r="22" spans="1:2" x14ac:dyDescent="0.2">
      <c r="B22" s="20"/>
    </row>
    <row r="23" spans="1:2" x14ac:dyDescent="0.2">
      <c r="B23" s="20"/>
    </row>
    <row r="24" spans="1:2" x14ac:dyDescent="0.2">
      <c r="A24" s="20"/>
      <c r="B24" s="20"/>
    </row>
    <row r="25" spans="1:2" x14ac:dyDescent="0.2">
      <c r="A25" s="21"/>
      <c r="B25" s="21"/>
    </row>
    <row r="26" spans="1:2" x14ac:dyDescent="0.2">
      <c r="A26" s="21"/>
      <c r="B26" s="21"/>
    </row>
    <row r="27" spans="1:2" x14ac:dyDescent="0.2">
      <c r="A27" s="21"/>
      <c r="B27" s="21"/>
    </row>
    <row r="28" spans="1:2" x14ac:dyDescent="0.2">
      <c r="A28" s="21"/>
      <c r="B28" s="21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Product Backlog</vt:lpstr>
      <vt:lpstr>Sprint Backlog Overview</vt:lpstr>
      <vt:lpstr>Proof of Concept Tech</vt:lpstr>
      <vt:lpstr>Interim MS2</vt:lpstr>
      <vt:lpstr>First Playable</vt:lpstr>
      <vt:lpstr>Alpha</vt:lpstr>
      <vt:lpstr>Ideal Burn Calcs</vt:lpstr>
    </vt:vector>
  </TitlesOfParts>
  <Company>Nokia Oyj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Marchenko Artem</dc:creator>
  <cp:lastModifiedBy>Chris McCrimmons</cp:lastModifiedBy>
  <cp:lastPrinted>2010-05-13T04:17:01Z</cp:lastPrinted>
  <dcterms:created xsi:type="dcterms:W3CDTF">2007-09-27T18:30:44Z</dcterms:created>
  <dcterms:modified xsi:type="dcterms:W3CDTF">2010-12-13T21:00:57Z</dcterms:modified>
</cp:coreProperties>
</file>